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370" windowHeight="12150" activeTab="0"/>
  </bookViews>
  <sheets>
    <sheet name="7.12.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<sst xmlns="http://schemas.openxmlformats.org/spreadsheetml/2006/main" count="106" uniqueCount="82">
  <si>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 xml:space="preserve">NEINVESTIČNÍ  VÝDAJE  </t>
  </si>
  <si>
    <t>Tabulka č. 2</t>
  </si>
  <si>
    <t>Odbor</t>
  </si>
  <si>
    <t>Výhled 2019</t>
  </si>
  <si>
    <t>1.</t>
  </si>
  <si>
    <t>Kancelář starosty - sekretariát</t>
  </si>
  <si>
    <t>OKS - odd. tisku a informací</t>
  </si>
  <si>
    <t>OKS - odd.organiz.administrativní</t>
  </si>
  <si>
    <t>2.</t>
  </si>
  <si>
    <t>3.</t>
  </si>
  <si>
    <t>4.</t>
  </si>
  <si>
    <t>Zástupce starosty p. Zeman</t>
  </si>
  <si>
    <t>5.</t>
  </si>
  <si>
    <t>Kancelář tajemnice úřadu - sekretariát</t>
  </si>
  <si>
    <t>OKT - Sociální fond zaměstnavatele</t>
  </si>
  <si>
    <t>OKT - odd. pers.a platové</t>
  </si>
  <si>
    <t>OKT - odd. pers.a platové (mzdy)</t>
  </si>
  <si>
    <t>6.</t>
  </si>
  <si>
    <t>Oblast kult.,tělov. a sport. činnost</t>
  </si>
  <si>
    <t>7.</t>
  </si>
  <si>
    <t>Odbor ekonomický</t>
  </si>
  <si>
    <t>8.</t>
  </si>
  <si>
    <t>Odbor majet., byt. a investiční</t>
  </si>
  <si>
    <t>9.</t>
  </si>
  <si>
    <t>10.</t>
  </si>
  <si>
    <t>Odbor stavební</t>
  </si>
  <si>
    <t>11.</t>
  </si>
  <si>
    <t>Odbor dopravy</t>
  </si>
  <si>
    <t>12.</t>
  </si>
  <si>
    <t>Odbor školství</t>
  </si>
  <si>
    <t>13.</t>
  </si>
  <si>
    <t>Odbor občansko - správní</t>
  </si>
  <si>
    <t>OOS - Fond občanských obřadů</t>
  </si>
  <si>
    <t>14.</t>
  </si>
  <si>
    <t>Odbor životního prostředí</t>
  </si>
  <si>
    <t>15.</t>
  </si>
  <si>
    <t>16.</t>
  </si>
  <si>
    <t>Odbor hospodářské správy</t>
  </si>
  <si>
    <t>OHS - požární ochrana</t>
  </si>
  <si>
    <t>17.</t>
  </si>
  <si>
    <t>Odbor informatiky</t>
  </si>
  <si>
    <t>18.</t>
  </si>
  <si>
    <t>Kulturní dům Mlejn o.p.s. - grant</t>
  </si>
  <si>
    <t>19.</t>
  </si>
  <si>
    <t>Středisko sociálních služeb</t>
  </si>
  <si>
    <t>20.</t>
  </si>
  <si>
    <t>DDM</t>
  </si>
  <si>
    <t>21.</t>
  </si>
  <si>
    <t>Rekreační objekt Kozel</t>
  </si>
  <si>
    <t>22.</t>
  </si>
  <si>
    <t>Příspěvky PO - MŠ, ZŠ</t>
  </si>
  <si>
    <t>23.</t>
  </si>
  <si>
    <t>Nespecifikované rezervy</t>
  </si>
  <si>
    <t>CELKEM</t>
  </si>
  <si>
    <t xml:space="preserve">INVESTIČNÍ VÝDAJE </t>
  </si>
  <si>
    <t>Odbor maj., byt. a investiční</t>
  </si>
  <si>
    <t>Bytový fond</t>
  </si>
  <si>
    <t>CELKEM NEINV. a INV. VÝDAJE</t>
  </si>
  <si>
    <t>FINANCOVÁNÍ</t>
  </si>
  <si>
    <t>Jistina radnice</t>
  </si>
  <si>
    <t xml:space="preserve">Celkové výdaje </t>
  </si>
  <si>
    <t>(neinvest., invest., financování)</t>
  </si>
  <si>
    <t>Výhled 2020</t>
  </si>
  <si>
    <t>24.</t>
  </si>
  <si>
    <t>Výhled 2021</t>
  </si>
  <si>
    <t>*)</t>
  </si>
  <si>
    <t xml:space="preserve">Akce z byt.jednotek a techn. celků </t>
  </si>
  <si>
    <t>OKT - ref. krizového řízení</t>
  </si>
  <si>
    <t>OHS - autoprovoz</t>
  </si>
  <si>
    <t>Výhled 2022</t>
  </si>
  <si>
    <t>OKT - odd. projektových řízení</t>
  </si>
  <si>
    <t>Rozpočet na rok 2018 v tis. Kč</t>
  </si>
  <si>
    <t>Návrh střednědobého výhledu rozpočtu - neinvestiční  a investiční výdaje na roky 2019 - 2023 (v tis. Kč)</t>
  </si>
  <si>
    <t>Výbory a komise</t>
  </si>
  <si>
    <t xml:space="preserve">Odbor sociální péče </t>
  </si>
  <si>
    <t>Odbor legislativně právní (včetně veř. zak.)</t>
  </si>
  <si>
    <t>????</t>
  </si>
  <si>
    <t>?????</t>
  </si>
  <si>
    <t>Výhled 2023</t>
  </si>
  <si>
    <t>Zástupce starosty Ing. Jaroš a Agenda 21</t>
  </si>
  <si>
    <t>Zástupkyně starosty RNDr. Plesníková</t>
  </si>
  <si>
    <t xml:space="preserve">OKT - referát  e-governmentu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</si>
</sst>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i/>
      <sz val="10"/>
      <name val="Arial CE"/>
      <family val="0"/>
    </font>
    <font>
      <b/>
      <sz val="8"/>
      <name val="Arial CE"/>
      <family val="2"/>
    </font>
    <font>
      <b/>
      <sz val="9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14" fontId="2" fillId="0" borderId="0" xfId="46" applyNumberFormat="1">
      <alignment/>
      <protection/>
    </xf>
    <xf numFmtId="14" fontId="3" fillId="0" borderId="0" xfId="46" applyNumberFormat="1" applyFont="1">
      <alignment/>
      <protection/>
    </xf>
    <xf numFmtId="0" fontId="3" fillId="0" borderId="10" xfId="46" applyFont="1" applyBorder="1">
      <alignment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2" xfId="46" applyFont="1" applyBorder="1">
      <alignment/>
      <protection/>
    </xf>
    <xf numFmtId="0" fontId="2" fillId="0" borderId="13" xfId="46" applyBorder="1">
      <alignment/>
      <protection/>
    </xf>
    <xf numFmtId="0" fontId="2" fillId="0" borderId="14" xfId="46" applyBorder="1">
      <alignment/>
      <protection/>
    </xf>
    <xf numFmtId="0" fontId="2" fillId="33" borderId="14" xfId="46" applyFill="1" applyBorder="1">
      <alignment/>
      <protection/>
    </xf>
    <xf numFmtId="0" fontId="2" fillId="0" borderId="14" xfId="46" applyFill="1" applyBorder="1">
      <alignment/>
      <protection/>
    </xf>
    <xf numFmtId="0" fontId="2" fillId="0" borderId="15" xfId="46" applyBorder="1">
      <alignment/>
      <protection/>
    </xf>
    <xf numFmtId="0" fontId="2" fillId="0" borderId="10" xfId="46" applyBorder="1">
      <alignment/>
      <protection/>
    </xf>
    <xf numFmtId="0" fontId="3" fillId="0" borderId="16" xfId="46" applyFont="1" applyBorder="1">
      <alignment/>
      <protection/>
    </xf>
    <xf numFmtId="0" fontId="2" fillId="0" borderId="0" xfId="46" applyBorder="1">
      <alignment/>
      <protection/>
    </xf>
    <xf numFmtId="0" fontId="3" fillId="0" borderId="0" xfId="46" applyFont="1" applyBorder="1">
      <alignment/>
      <protection/>
    </xf>
    <xf numFmtId="0" fontId="3" fillId="0" borderId="17" xfId="46" applyFont="1" applyBorder="1">
      <alignment/>
      <protection/>
    </xf>
    <xf numFmtId="0" fontId="2" fillId="0" borderId="18" xfId="46" applyFont="1" applyBorder="1">
      <alignment/>
      <protection/>
    </xf>
    <xf numFmtId="0" fontId="3" fillId="0" borderId="19" xfId="46" applyFont="1" applyBorder="1">
      <alignment/>
      <protection/>
    </xf>
    <xf numFmtId="0" fontId="3" fillId="0" borderId="20" xfId="46" applyFont="1" applyBorder="1" applyAlignment="1">
      <alignment horizontal="left"/>
      <protection/>
    </xf>
    <xf numFmtId="0" fontId="5" fillId="0" borderId="0" xfId="46" applyFont="1" applyBorder="1">
      <alignment/>
      <protection/>
    </xf>
    <xf numFmtId="0" fontId="5" fillId="0" borderId="0" xfId="46" applyFont="1" applyFill="1" applyBorder="1">
      <alignment/>
      <protection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2" fillId="34" borderId="14" xfId="46" applyFill="1" applyBorder="1">
      <alignment/>
      <protection/>
    </xf>
    <xf numFmtId="0" fontId="2" fillId="0" borderId="19" xfId="46" applyFont="1" applyBorder="1">
      <alignment/>
      <protection/>
    </xf>
    <xf numFmtId="0" fontId="2" fillId="0" borderId="21" xfId="46" applyFont="1" applyBorder="1">
      <alignment/>
      <protection/>
    </xf>
    <xf numFmtId="0" fontId="2" fillId="0" borderId="19" xfId="46" applyFont="1" applyFill="1" applyBorder="1">
      <alignment/>
      <protection/>
    </xf>
    <xf numFmtId="0" fontId="32" fillId="0" borderId="0" xfId="0" applyFont="1" applyAlignment="1">
      <alignment/>
    </xf>
    <xf numFmtId="0" fontId="2" fillId="0" borderId="19" xfId="46" applyFont="1" applyBorder="1">
      <alignment/>
      <protection/>
    </xf>
    <xf numFmtId="0" fontId="0" fillId="34" borderId="0" xfId="0" applyFill="1" applyBorder="1" applyAlignment="1">
      <alignment/>
    </xf>
    <xf numFmtId="164" fontId="2" fillId="34" borderId="0" xfId="49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34" borderId="0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4" fontId="2" fillId="34" borderId="19" xfId="49" applyNumberFormat="1" applyFill="1" applyBorder="1" applyAlignment="1">
      <alignment/>
    </xf>
    <xf numFmtId="164" fontId="2" fillId="34" borderId="19" xfId="46" applyNumberFormat="1" applyFill="1" applyBorder="1">
      <alignment/>
      <protection/>
    </xf>
    <xf numFmtId="164" fontId="2" fillId="34" borderId="22" xfId="49" applyNumberFormat="1" applyFill="1" applyBorder="1" applyAlignment="1">
      <alignment/>
    </xf>
    <xf numFmtId="0" fontId="0" fillId="34" borderId="0" xfId="0" applyFill="1" applyAlignment="1">
      <alignment/>
    </xf>
    <xf numFmtId="4" fontId="2" fillId="34" borderId="0" xfId="49" applyNumberForma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4" fontId="4" fillId="34" borderId="0" xfId="46" applyNumberFormat="1" applyFont="1" applyFill="1">
      <alignment/>
      <protection/>
    </xf>
    <xf numFmtId="164" fontId="2" fillId="34" borderId="23" xfId="49" applyNumberFormat="1" applyFill="1" applyBorder="1" applyAlignment="1">
      <alignment/>
    </xf>
    <xf numFmtId="164" fontId="3" fillId="34" borderId="16" xfId="46" applyNumberFormat="1" applyFont="1" applyFill="1" applyBorder="1">
      <alignment/>
      <protection/>
    </xf>
    <xf numFmtId="164" fontId="3" fillId="34" borderId="10" xfId="46" applyNumberFormat="1" applyFont="1" applyFill="1" applyBorder="1">
      <alignment/>
      <protection/>
    </xf>
    <xf numFmtId="164" fontId="2" fillId="34" borderId="0" xfId="46" applyNumberFormat="1" applyFill="1">
      <alignment/>
      <protection/>
    </xf>
    <xf numFmtId="0" fontId="2" fillId="34" borderId="0" xfId="46" applyFill="1">
      <alignment/>
      <protection/>
    </xf>
    <xf numFmtId="164" fontId="2" fillId="34" borderId="20" xfId="46" applyNumberFormat="1" applyFill="1" applyBorder="1">
      <alignment/>
      <protection/>
    </xf>
    <xf numFmtId="164" fontId="3" fillId="34" borderId="10" xfId="46" applyNumberFormat="1" applyFont="1" applyFill="1" applyBorder="1">
      <alignment/>
      <protection/>
    </xf>
    <xf numFmtId="0" fontId="2" fillId="34" borderId="0" xfId="46" applyFill="1" applyAlignment="1">
      <alignment horizontal="right"/>
      <protection/>
    </xf>
    <xf numFmtId="164" fontId="2" fillId="34" borderId="24" xfId="46" applyNumberFormat="1" applyFill="1" applyBorder="1">
      <alignment/>
      <protection/>
    </xf>
    <xf numFmtId="164" fontId="4" fillId="34" borderId="10" xfId="46" applyNumberFormat="1" applyFont="1" applyFill="1" applyBorder="1">
      <alignment/>
      <protection/>
    </xf>
    <xf numFmtId="0" fontId="3" fillId="34" borderId="0" xfId="46" applyFont="1" applyFill="1">
      <alignment/>
      <protection/>
    </xf>
    <xf numFmtId="4" fontId="2" fillId="34" borderId="0" xfId="46" applyNumberFormat="1" applyFill="1">
      <alignment/>
      <protection/>
    </xf>
    <xf numFmtId="164" fontId="0" fillId="34" borderId="0" xfId="0" applyNumberFormat="1" applyFill="1" applyAlignment="1">
      <alignment/>
    </xf>
    <xf numFmtId="4" fontId="6" fillId="34" borderId="0" xfId="46" applyNumberFormat="1" applyFont="1" applyFill="1">
      <alignment/>
      <protection/>
    </xf>
    <xf numFmtId="164" fontId="6" fillId="34" borderId="0" xfId="46" applyNumberFormat="1" applyFont="1" applyFill="1">
      <alignment/>
      <protection/>
    </xf>
    <xf numFmtId="0" fontId="2" fillId="34" borderId="0" xfId="46" applyFill="1" applyBorder="1">
      <alignment/>
      <protection/>
    </xf>
    <xf numFmtId="0" fontId="3" fillId="34" borderId="0" xfId="46" applyFont="1" applyFill="1" applyBorder="1">
      <alignment/>
      <protection/>
    </xf>
    <xf numFmtId="4" fontId="3" fillId="34" borderId="0" xfId="46" applyNumberFormat="1" applyFont="1" applyFill="1" applyBorder="1">
      <alignment/>
      <protection/>
    </xf>
    <xf numFmtId="164" fontId="2" fillId="34" borderId="25" xfId="46" applyNumberFormat="1" applyFill="1" applyBorder="1">
      <alignment/>
      <protection/>
    </xf>
    <xf numFmtId="3" fontId="47" fillId="0" borderId="0" xfId="0" applyNumberFormat="1" applyFont="1" applyBorder="1" applyAlignment="1">
      <alignment horizontal="right"/>
    </xf>
    <xf numFmtId="0" fontId="48" fillId="34" borderId="0" xfId="0" applyFont="1" applyFill="1" applyAlignment="1">
      <alignment/>
    </xf>
    <xf numFmtId="165" fontId="48" fillId="34" borderId="0" xfId="0" applyNumberFormat="1" applyFont="1" applyFill="1" applyAlignment="1">
      <alignment/>
    </xf>
    <xf numFmtId="0" fontId="2" fillId="0" borderId="0" xfId="46" applyFont="1" applyFill="1">
      <alignment/>
      <protection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" fillId="34" borderId="24" xfId="46" applyFont="1" applyFill="1" applyBorder="1" applyAlignment="1">
      <alignment horizontal="center" vertical="center"/>
      <protection/>
    </xf>
    <xf numFmtId="0" fontId="2" fillId="0" borderId="0" xfId="46" applyAlignment="1">
      <alignment/>
      <protection/>
    </xf>
    <xf numFmtId="0" fontId="5" fillId="34" borderId="10" xfId="46" applyFont="1" applyFill="1" applyBorder="1" applyAlignment="1">
      <alignment horizontal="center" vertical="center"/>
      <protection/>
    </xf>
    <xf numFmtId="164" fontId="2" fillId="34" borderId="14" xfId="46" applyNumberFormat="1" applyFill="1" applyBorder="1">
      <alignment/>
      <protection/>
    </xf>
    <xf numFmtId="164" fontId="50" fillId="34" borderId="0" xfId="0" applyNumberFormat="1" applyFont="1" applyFill="1" applyAlignment="1">
      <alignment/>
    </xf>
    <xf numFmtId="10" fontId="0" fillId="0" borderId="0" xfId="0" applyNumberFormat="1" applyAlignment="1">
      <alignment/>
    </xf>
    <xf numFmtId="0" fontId="4" fillId="0" borderId="0" xfId="46" applyFont="1">
      <alignment/>
      <protection/>
    </xf>
    <xf numFmtId="0" fontId="5" fillId="34" borderId="0" xfId="46" applyFont="1" applyFill="1" applyBorder="1" applyAlignment="1">
      <alignment horizontal="center" vertical="center"/>
      <protection/>
    </xf>
    <xf numFmtId="16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64" fontId="3" fillId="34" borderId="0" xfId="46" applyNumberFormat="1" applyFont="1" applyFill="1">
      <alignment/>
      <protection/>
    </xf>
    <xf numFmtId="9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48" fillId="0" borderId="0" xfId="0" applyNumberFormat="1" applyFont="1" applyAlignment="1">
      <alignment/>
    </xf>
    <xf numFmtId="164" fontId="6" fillId="34" borderId="0" xfId="49" applyNumberFormat="1" applyFont="1" applyFill="1" applyBorder="1" applyAlignment="1">
      <alignment/>
    </xf>
    <xf numFmtId="164" fontId="6" fillId="34" borderId="0" xfId="46" applyNumberFormat="1" applyFont="1" applyFill="1" applyBorder="1">
      <alignment/>
      <protection/>
    </xf>
    <xf numFmtId="164" fontId="3" fillId="34" borderId="0" xfId="46" applyNumberFormat="1" applyFont="1" applyFill="1" applyBorder="1">
      <alignment/>
      <protection/>
    </xf>
    <xf numFmtId="14" fontId="51" fillId="0" borderId="0" xfId="0" applyNumberFormat="1" applyFont="1" applyAlignment="1">
      <alignment/>
    </xf>
    <xf numFmtId="0" fontId="52" fillId="0" borderId="0" xfId="0" applyFont="1" applyAlignment="1">
      <alignment/>
    </xf>
    <xf numFmtId="164" fontId="5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4" borderId="24" xfId="46" applyFont="1" applyFill="1" applyBorder="1" applyAlignment="1">
      <alignment horizontal="center" vertical="center" wrapText="1"/>
      <protection/>
    </xf>
    <xf numFmtId="0" fontId="2" fillId="0" borderId="20" xfId="46" applyFont="1" applyFill="1" applyBorder="1">
      <alignment/>
      <protection/>
    </xf>
    <xf numFmtId="0" fontId="5" fillId="34" borderId="10" xfId="46" applyFont="1" applyFill="1" applyBorder="1" applyAlignment="1">
      <alignment horizontal="center" vertical="center" wrapText="1"/>
      <protection/>
    </xf>
    <xf numFmtId="0" fontId="2" fillId="34" borderId="0" xfId="46" applyFill="1" applyAlignment="1">
      <alignment horizontal="center"/>
      <protection/>
    </xf>
    <xf numFmtId="4" fontId="8" fillId="34" borderId="0" xfId="46" applyNumberFormat="1" applyFont="1" applyFill="1">
      <alignment/>
      <protection/>
    </xf>
    <xf numFmtId="164" fontId="8" fillId="34" borderId="0" xfId="46" applyNumberFormat="1" applyFont="1" applyFill="1">
      <alignment/>
      <protection/>
    </xf>
    <xf numFmtId="4" fontId="0" fillId="34" borderId="0" xfId="0" applyNumberFormat="1" applyFill="1" applyBorder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/>
    </xf>
    <xf numFmtId="0" fontId="2" fillId="0" borderId="0" xfId="46" applyAlignment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centa 2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6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1.625" style="0" customWidth="1"/>
    <col min="2" max="2" width="3.125" style="0" customWidth="1"/>
    <col min="3" max="3" width="31.25390625" style="0" customWidth="1"/>
    <col min="4" max="4" width="12.125" style="0" customWidth="1"/>
    <col min="5" max="5" width="11.875" style="0" customWidth="1"/>
    <col min="6" max="6" width="11.125" style="0" customWidth="1"/>
    <col min="7" max="7" width="11.50390625" style="0" customWidth="1"/>
    <col min="8" max="8" width="11.25390625" style="0" customWidth="1"/>
    <col min="9" max="9" width="5.625" style="0" hidden="1" customWidth="1"/>
    <col min="10" max="10" width="6.125" style="0" hidden="1" customWidth="1"/>
    <col min="11" max="11" width="2.375" style="0" hidden="1" customWidth="1"/>
    <col min="12" max="12" width="7.50390625" style="0" hidden="1" customWidth="1"/>
    <col min="13" max="13" width="11.625" style="0" customWidth="1"/>
    <col min="14" max="14" width="9.25390625" style="0" customWidth="1"/>
    <col min="15" max="15" width="7.50390625" style="0" hidden="1" customWidth="1"/>
    <col min="16" max="16" width="6.875" style="0" customWidth="1"/>
  </cols>
  <sheetData>
    <row r="1" ht="15">
      <c r="B1" s="29" t="s">
        <v>72</v>
      </c>
    </row>
    <row r="2" ht="14.25">
      <c r="N2" s="87"/>
    </row>
    <row r="3" spans="2:13" ht="15" thickBot="1">
      <c r="B3" s="2" t="s">
        <v>0</v>
      </c>
      <c r="C3" s="1"/>
      <c r="D3" s="3"/>
      <c r="E3" s="1"/>
      <c r="G3" s="4"/>
      <c r="M3" s="4" t="s">
        <v>1</v>
      </c>
    </row>
    <row r="4" spans="2:17" ht="63" customHeight="1" thickBot="1">
      <c r="B4" s="5"/>
      <c r="C4" s="6" t="s">
        <v>2</v>
      </c>
      <c r="D4" s="92" t="s">
        <v>71</v>
      </c>
      <c r="E4" s="70" t="s">
        <v>3</v>
      </c>
      <c r="F4" s="70" t="s">
        <v>62</v>
      </c>
      <c r="G4" s="70" t="s">
        <v>64</v>
      </c>
      <c r="H4" s="70" t="s">
        <v>69</v>
      </c>
      <c r="I4" s="23"/>
      <c r="M4" s="70" t="s">
        <v>78</v>
      </c>
      <c r="N4" s="81"/>
      <c r="O4" s="77"/>
      <c r="P4" s="23"/>
      <c r="Q4" s="23"/>
    </row>
    <row r="5" spans="2:17" ht="14.25">
      <c r="B5" s="7" t="s">
        <v>4</v>
      </c>
      <c r="C5" s="8" t="s">
        <v>5</v>
      </c>
      <c r="D5" s="45">
        <v>6666.6</v>
      </c>
      <c r="E5" s="45">
        <v>6666.6</v>
      </c>
      <c r="F5" s="45">
        <v>1500</v>
      </c>
      <c r="G5" s="45">
        <v>1500</v>
      </c>
      <c r="H5" s="45">
        <v>1500</v>
      </c>
      <c r="I5" s="24"/>
      <c r="J5">
        <v>0.052</v>
      </c>
      <c r="M5" s="45">
        <v>1500</v>
      </c>
      <c r="N5" s="78"/>
      <c r="O5" s="82"/>
      <c r="P5" s="79"/>
      <c r="Q5" s="23"/>
    </row>
    <row r="6" spans="2:16" ht="14.25">
      <c r="B6" s="7"/>
      <c r="C6" s="9" t="s">
        <v>6</v>
      </c>
      <c r="D6" s="38">
        <v>8565</v>
      </c>
      <c r="E6" s="38">
        <v>8565</v>
      </c>
      <c r="F6" s="38">
        <v>2000</v>
      </c>
      <c r="G6" s="38">
        <v>2000</v>
      </c>
      <c r="H6" s="38">
        <v>2000</v>
      </c>
      <c r="I6" s="38">
        <v>2000</v>
      </c>
      <c r="J6" s="38">
        <v>2000</v>
      </c>
      <c r="K6" s="38">
        <v>2000</v>
      </c>
      <c r="L6" s="38">
        <v>2000</v>
      </c>
      <c r="M6" s="38">
        <v>2000</v>
      </c>
      <c r="N6" s="78"/>
      <c r="O6" s="82"/>
      <c r="P6" s="75"/>
    </row>
    <row r="7" spans="2:16" ht="14.25">
      <c r="B7" s="7"/>
      <c r="C7" s="9" t="s">
        <v>7</v>
      </c>
      <c r="D7" s="38">
        <v>148</v>
      </c>
      <c r="E7" s="38">
        <v>148</v>
      </c>
      <c r="F7" s="38">
        <v>148</v>
      </c>
      <c r="G7" s="38">
        <v>148</v>
      </c>
      <c r="H7" s="38">
        <v>148</v>
      </c>
      <c r="I7" s="24"/>
      <c r="J7">
        <v>0.052</v>
      </c>
      <c r="M7" s="38">
        <v>148</v>
      </c>
      <c r="N7" s="84"/>
      <c r="O7" s="82"/>
      <c r="P7" s="75"/>
    </row>
    <row r="8" spans="2:16" ht="14.25">
      <c r="B8" s="7" t="s">
        <v>8</v>
      </c>
      <c r="C8" s="25" t="s">
        <v>79</v>
      </c>
      <c r="D8" s="38">
        <v>230</v>
      </c>
      <c r="E8" s="38">
        <v>230</v>
      </c>
      <c r="F8" s="38">
        <v>130</v>
      </c>
      <c r="G8" s="38">
        <v>130</v>
      </c>
      <c r="H8" s="38">
        <v>130</v>
      </c>
      <c r="I8" s="24"/>
      <c r="J8">
        <v>0.052</v>
      </c>
      <c r="M8" s="38">
        <v>130</v>
      </c>
      <c r="N8" s="84"/>
      <c r="O8" s="82"/>
      <c r="P8" s="75"/>
    </row>
    <row r="9" spans="2:16" ht="14.25">
      <c r="B9" s="7" t="s">
        <v>9</v>
      </c>
      <c r="C9" s="25" t="s">
        <v>80</v>
      </c>
      <c r="D9" s="38">
        <v>130</v>
      </c>
      <c r="E9" s="38">
        <v>130</v>
      </c>
      <c r="F9" s="38">
        <v>130</v>
      </c>
      <c r="G9" s="38">
        <v>130</v>
      </c>
      <c r="H9" s="38">
        <v>130</v>
      </c>
      <c r="I9" s="24"/>
      <c r="J9">
        <v>0.052</v>
      </c>
      <c r="M9" s="38">
        <v>130</v>
      </c>
      <c r="N9" s="84"/>
      <c r="O9" s="82"/>
      <c r="P9" s="75"/>
    </row>
    <row r="10" spans="2:16" ht="14.25">
      <c r="B10" s="7" t="s">
        <v>10</v>
      </c>
      <c r="C10" s="25" t="s">
        <v>11</v>
      </c>
      <c r="D10" s="38">
        <v>130</v>
      </c>
      <c r="E10" s="38">
        <v>130</v>
      </c>
      <c r="F10" s="38">
        <v>130</v>
      </c>
      <c r="G10" s="38">
        <v>130</v>
      </c>
      <c r="H10" s="38">
        <v>130</v>
      </c>
      <c r="I10" s="24"/>
      <c r="J10">
        <v>0.052</v>
      </c>
      <c r="M10" s="38">
        <v>130</v>
      </c>
      <c r="N10" s="84"/>
      <c r="O10" s="82"/>
      <c r="P10" s="75"/>
    </row>
    <row r="11" spans="2:16" ht="14.25">
      <c r="B11" s="7" t="s">
        <v>12</v>
      </c>
      <c r="C11" s="25" t="s">
        <v>73</v>
      </c>
      <c r="D11" s="38">
        <v>120</v>
      </c>
      <c r="E11" s="38">
        <v>120</v>
      </c>
      <c r="F11" s="38">
        <v>120</v>
      </c>
      <c r="G11" s="38">
        <v>120</v>
      </c>
      <c r="H11" s="38">
        <v>120</v>
      </c>
      <c r="I11" s="98"/>
      <c r="J11" s="41">
        <v>0.052</v>
      </c>
      <c r="K11" s="41"/>
      <c r="L11" s="41"/>
      <c r="M11" s="38">
        <v>120</v>
      </c>
      <c r="N11" s="84"/>
      <c r="O11" s="82"/>
      <c r="P11" s="75"/>
    </row>
    <row r="12" spans="2:16" ht="14.25">
      <c r="B12" s="7" t="s">
        <v>17</v>
      </c>
      <c r="C12" s="25" t="s">
        <v>13</v>
      </c>
      <c r="D12" s="38">
        <v>2256.5</v>
      </c>
      <c r="E12" s="38">
        <v>2256.5</v>
      </c>
      <c r="F12" s="38">
        <v>256.5</v>
      </c>
      <c r="G12" s="38">
        <v>256.5</v>
      </c>
      <c r="H12" s="38">
        <v>256.5</v>
      </c>
      <c r="I12" s="38">
        <v>256.5</v>
      </c>
      <c r="J12" s="38">
        <v>256.5</v>
      </c>
      <c r="K12" s="38">
        <v>256.5</v>
      </c>
      <c r="L12" s="38">
        <v>256.5</v>
      </c>
      <c r="M12" s="38">
        <v>256.5</v>
      </c>
      <c r="N12" s="84"/>
      <c r="O12" s="82"/>
      <c r="P12" s="75"/>
    </row>
    <row r="13" spans="2:16" ht="14.25">
      <c r="B13" s="7"/>
      <c r="C13" s="25" t="s">
        <v>70</v>
      </c>
      <c r="D13" s="38">
        <v>840</v>
      </c>
      <c r="E13" s="38">
        <v>840</v>
      </c>
      <c r="F13" s="38">
        <v>670</v>
      </c>
      <c r="G13" s="38">
        <v>670</v>
      </c>
      <c r="H13" s="38">
        <v>670</v>
      </c>
      <c r="I13" s="33"/>
      <c r="M13" s="38">
        <v>670</v>
      </c>
      <c r="N13" s="84"/>
      <c r="O13" s="82"/>
      <c r="P13" s="75"/>
    </row>
    <row r="14" spans="2:16" ht="14.25">
      <c r="B14" s="7"/>
      <c r="C14" s="9" t="s">
        <v>81</v>
      </c>
      <c r="D14" s="38">
        <v>160</v>
      </c>
      <c r="E14" s="38">
        <v>160</v>
      </c>
      <c r="F14" s="38">
        <v>127</v>
      </c>
      <c r="G14" s="38">
        <v>127</v>
      </c>
      <c r="H14" s="38">
        <v>127</v>
      </c>
      <c r="I14" s="33"/>
      <c r="J14">
        <v>0.052</v>
      </c>
      <c r="M14" s="38">
        <v>127</v>
      </c>
      <c r="N14" s="78"/>
      <c r="O14" s="82"/>
      <c r="P14" s="75"/>
    </row>
    <row r="15" spans="2:16" ht="14.25">
      <c r="B15" s="7"/>
      <c r="C15" s="9" t="s">
        <v>14</v>
      </c>
      <c r="D15" s="38">
        <v>3786.8</v>
      </c>
      <c r="E15" s="38">
        <v>3786.8</v>
      </c>
      <c r="F15" s="38">
        <v>2000</v>
      </c>
      <c r="G15" s="38">
        <v>2000</v>
      </c>
      <c r="H15" s="38">
        <v>2000</v>
      </c>
      <c r="I15" s="38">
        <v>2000</v>
      </c>
      <c r="J15" s="38">
        <v>2000</v>
      </c>
      <c r="K15" s="38">
        <v>2000</v>
      </c>
      <c r="L15" s="38">
        <v>2000</v>
      </c>
      <c r="M15" s="38">
        <v>2000</v>
      </c>
      <c r="N15" s="84"/>
      <c r="O15" s="82"/>
      <c r="P15" s="75"/>
    </row>
    <row r="16" spans="2:16" ht="14.25">
      <c r="B16" s="7"/>
      <c r="C16" s="9" t="s">
        <v>15</v>
      </c>
      <c r="D16" s="38">
        <v>1720.2</v>
      </c>
      <c r="E16" s="38">
        <v>1720.2</v>
      </c>
      <c r="F16" s="38">
        <v>1720.2</v>
      </c>
      <c r="G16" s="38">
        <v>1720.2</v>
      </c>
      <c r="H16" s="38">
        <v>1720.2</v>
      </c>
      <c r="I16" s="34"/>
      <c r="J16">
        <v>0.052</v>
      </c>
      <c r="M16" s="38">
        <v>1720.2</v>
      </c>
      <c r="N16" s="84"/>
      <c r="O16" s="82"/>
      <c r="P16" s="75"/>
    </row>
    <row r="17" spans="2:16" ht="14.25">
      <c r="B17" s="7"/>
      <c r="C17" s="9" t="s">
        <v>16</v>
      </c>
      <c r="D17" s="39">
        <v>129424.3</v>
      </c>
      <c r="E17" s="39">
        <v>129424.3</v>
      </c>
      <c r="F17" s="39">
        <v>129424.3</v>
      </c>
      <c r="G17" s="39">
        <v>129424.3</v>
      </c>
      <c r="H17" s="39">
        <v>129424.3</v>
      </c>
      <c r="I17" s="35"/>
      <c r="J17" s="41"/>
      <c r="K17" s="41"/>
      <c r="L17" s="41"/>
      <c r="M17" s="39">
        <v>129424.3</v>
      </c>
      <c r="N17" s="85"/>
      <c r="O17" s="82"/>
      <c r="P17" s="75"/>
    </row>
    <row r="18" spans="2:16" ht="14.25">
      <c r="B18" s="7"/>
      <c r="C18" s="11" t="s">
        <v>67</v>
      </c>
      <c r="D18" s="38">
        <v>600</v>
      </c>
      <c r="E18" s="38">
        <v>600</v>
      </c>
      <c r="F18" s="38">
        <v>500</v>
      </c>
      <c r="G18" s="38">
        <v>500</v>
      </c>
      <c r="H18" s="38">
        <v>500</v>
      </c>
      <c r="I18" s="35"/>
      <c r="J18">
        <v>0.052</v>
      </c>
      <c r="M18" s="38">
        <v>500</v>
      </c>
      <c r="N18" s="84"/>
      <c r="O18" s="82"/>
      <c r="P18" s="75"/>
    </row>
    <row r="19" spans="2:16" ht="14.25">
      <c r="B19" s="7" t="s">
        <v>19</v>
      </c>
      <c r="C19" s="9" t="s">
        <v>18</v>
      </c>
      <c r="D19" s="38">
        <v>1300</v>
      </c>
      <c r="E19" s="38">
        <v>900</v>
      </c>
      <c r="F19" s="38">
        <v>717.3</v>
      </c>
      <c r="G19" s="38">
        <v>717.3</v>
      </c>
      <c r="H19" s="38">
        <v>717.3</v>
      </c>
      <c r="I19" s="36"/>
      <c r="J19">
        <v>0.052</v>
      </c>
      <c r="M19" s="38">
        <v>717.3</v>
      </c>
      <c r="N19" s="78"/>
      <c r="O19" s="82"/>
      <c r="P19" s="75"/>
    </row>
    <row r="20" spans="2:16" ht="14.25">
      <c r="B20" s="7" t="s">
        <v>21</v>
      </c>
      <c r="C20" s="9" t="s">
        <v>20</v>
      </c>
      <c r="D20" s="38">
        <v>4100</v>
      </c>
      <c r="E20" s="38">
        <v>4100</v>
      </c>
      <c r="F20" s="38">
        <v>3267.7</v>
      </c>
      <c r="G20" s="38">
        <v>3267.7</v>
      </c>
      <c r="H20" s="38">
        <v>3267.7</v>
      </c>
      <c r="I20" s="36"/>
      <c r="J20">
        <v>0.052</v>
      </c>
      <c r="M20" s="38">
        <v>3267.7</v>
      </c>
      <c r="N20" s="78"/>
      <c r="O20" s="82"/>
      <c r="P20" s="75"/>
    </row>
    <row r="21" spans="2:16" ht="14.25">
      <c r="B21" s="7" t="s">
        <v>23</v>
      </c>
      <c r="C21" s="10" t="s">
        <v>22</v>
      </c>
      <c r="D21" s="38">
        <v>17269.4</v>
      </c>
      <c r="E21" s="38">
        <v>17099.4</v>
      </c>
      <c r="F21" s="38">
        <v>15000</v>
      </c>
      <c r="G21" s="38">
        <v>15000</v>
      </c>
      <c r="H21" s="38">
        <v>15000</v>
      </c>
      <c r="I21" s="36"/>
      <c r="J21">
        <v>0.052</v>
      </c>
      <c r="L21">
        <v>0.03</v>
      </c>
      <c r="M21" s="38">
        <v>15000</v>
      </c>
      <c r="N21" s="78"/>
      <c r="O21" s="82"/>
      <c r="P21" s="75"/>
    </row>
    <row r="22" spans="2:16" ht="14.25">
      <c r="B22" s="7" t="s">
        <v>24</v>
      </c>
      <c r="C22" s="9" t="s">
        <v>75</v>
      </c>
      <c r="D22" s="38">
        <v>1000</v>
      </c>
      <c r="E22" s="38">
        <v>1000</v>
      </c>
      <c r="F22" s="38">
        <v>797</v>
      </c>
      <c r="G22" s="38">
        <v>797</v>
      </c>
      <c r="H22" s="38">
        <v>797</v>
      </c>
      <c r="I22" s="36"/>
      <c r="J22">
        <v>0.052</v>
      </c>
      <c r="M22" s="38">
        <v>797</v>
      </c>
      <c r="N22" s="78"/>
      <c r="O22" s="82"/>
      <c r="P22" s="75"/>
    </row>
    <row r="23" spans="2:16" ht="14.25">
      <c r="B23" s="7" t="s">
        <v>26</v>
      </c>
      <c r="C23" s="9" t="s">
        <v>25</v>
      </c>
      <c r="D23" s="38">
        <v>275.3</v>
      </c>
      <c r="E23" s="38">
        <v>275.3</v>
      </c>
      <c r="F23" s="38">
        <v>275.3</v>
      </c>
      <c r="G23" s="38">
        <v>275.3</v>
      </c>
      <c r="H23" s="38">
        <v>275.3</v>
      </c>
      <c r="I23" s="36"/>
      <c r="J23">
        <v>0.052</v>
      </c>
      <c r="M23" s="38">
        <v>275.3</v>
      </c>
      <c r="N23" s="84"/>
      <c r="O23" s="82"/>
      <c r="P23" s="75"/>
    </row>
    <row r="24" spans="2:16" ht="14.25">
      <c r="B24" s="7" t="s">
        <v>28</v>
      </c>
      <c r="C24" s="9" t="s">
        <v>27</v>
      </c>
      <c r="D24" s="38">
        <v>600</v>
      </c>
      <c r="E24" s="38">
        <v>600</v>
      </c>
      <c r="F24" s="38">
        <v>600</v>
      </c>
      <c r="G24" s="38">
        <v>600</v>
      </c>
      <c r="H24" s="38">
        <v>600</v>
      </c>
      <c r="I24" s="36"/>
      <c r="J24">
        <v>0.052</v>
      </c>
      <c r="K24" s="31"/>
      <c r="L24" s="31"/>
      <c r="M24" s="38">
        <v>600</v>
      </c>
      <c r="N24" s="84"/>
      <c r="O24" s="82"/>
      <c r="P24" s="75"/>
    </row>
    <row r="25" spans="2:16" ht="14.25">
      <c r="B25" s="7" t="s">
        <v>30</v>
      </c>
      <c r="C25" s="9" t="s">
        <v>29</v>
      </c>
      <c r="D25" s="38">
        <v>10811</v>
      </c>
      <c r="E25" s="38">
        <v>12164.8</v>
      </c>
      <c r="F25" s="38">
        <v>10000</v>
      </c>
      <c r="G25" s="38">
        <v>10000</v>
      </c>
      <c r="H25" s="38">
        <v>10000</v>
      </c>
      <c r="I25" s="34"/>
      <c r="J25">
        <v>0.052</v>
      </c>
      <c r="K25" s="32"/>
      <c r="L25" s="42">
        <v>0.03</v>
      </c>
      <c r="M25" s="38">
        <v>10000</v>
      </c>
      <c r="N25" s="32"/>
      <c r="O25" s="89"/>
      <c r="P25" s="75"/>
    </row>
    <row r="26" spans="2:16" ht="14.25">
      <c r="B26" s="7" t="s">
        <v>33</v>
      </c>
      <c r="C26" s="11" t="s">
        <v>31</v>
      </c>
      <c r="D26" s="38">
        <v>244.9</v>
      </c>
      <c r="E26" s="38">
        <v>244.9</v>
      </c>
      <c r="F26" s="38">
        <v>244.9</v>
      </c>
      <c r="G26" s="38">
        <v>244.9</v>
      </c>
      <c r="H26" s="38">
        <v>244.9</v>
      </c>
      <c r="I26" s="37"/>
      <c r="J26">
        <v>0.052</v>
      </c>
      <c r="K26" s="31"/>
      <c r="L26" s="31"/>
      <c r="M26" s="38">
        <v>244.9</v>
      </c>
      <c r="N26" s="31"/>
      <c r="O26" s="84"/>
      <c r="P26" s="75"/>
    </row>
    <row r="27" spans="2:16" ht="14.25">
      <c r="B27" s="7"/>
      <c r="C27" s="9" t="s">
        <v>32</v>
      </c>
      <c r="D27" s="38">
        <v>40</v>
      </c>
      <c r="E27" s="38">
        <v>40</v>
      </c>
      <c r="F27" s="38">
        <v>40</v>
      </c>
      <c r="G27" s="38">
        <v>40</v>
      </c>
      <c r="H27" s="38">
        <v>40</v>
      </c>
      <c r="I27" s="34"/>
      <c r="J27">
        <v>0.052</v>
      </c>
      <c r="M27" s="38">
        <v>40</v>
      </c>
      <c r="O27" s="84"/>
      <c r="P27" s="75"/>
    </row>
    <row r="28" spans="2:16" ht="14.25">
      <c r="B28" s="7" t="s">
        <v>35</v>
      </c>
      <c r="C28" s="9" t="s">
        <v>34</v>
      </c>
      <c r="D28" s="38">
        <v>47528</v>
      </c>
      <c r="E28" s="38">
        <v>47500</v>
      </c>
      <c r="F28" s="38">
        <v>37058</v>
      </c>
      <c r="G28" s="38">
        <v>37058</v>
      </c>
      <c r="H28" s="38">
        <v>37058</v>
      </c>
      <c r="I28" s="38">
        <v>37058</v>
      </c>
      <c r="J28" s="38">
        <v>37058</v>
      </c>
      <c r="K28" s="38">
        <v>37058</v>
      </c>
      <c r="L28" s="38">
        <v>37058</v>
      </c>
      <c r="M28" s="38">
        <v>37058</v>
      </c>
      <c r="O28" s="78"/>
      <c r="P28" s="75"/>
    </row>
    <row r="29" spans="2:16" ht="14.25">
      <c r="B29" s="7" t="s">
        <v>36</v>
      </c>
      <c r="C29" s="9" t="s">
        <v>74</v>
      </c>
      <c r="D29" s="38">
        <v>2900</v>
      </c>
      <c r="E29" s="38">
        <v>2900</v>
      </c>
      <c r="F29" s="38">
        <v>3100</v>
      </c>
      <c r="G29" s="38">
        <v>3100</v>
      </c>
      <c r="H29" s="38">
        <v>3100</v>
      </c>
      <c r="I29" s="34"/>
      <c r="J29">
        <v>0.052</v>
      </c>
      <c r="M29" s="38">
        <v>3100</v>
      </c>
      <c r="O29" s="84"/>
      <c r="P29" s="75"/>
    </row>
    <row r="30" spans="2:16" ht="14.25">
      <c r="B30" s="7" t="s">
        <v>39</v>
      </c>
      <c r="C30" s="9" t="s">
        <v>37</v>
      </c>
      <c r="D30" s="38">
        <v>11605.1</v>
      </c>
      <c r="E30" s="38">
        <v>11507.1</v>
      </c>
      <c r="F30" s="38">
        <v>11507.1</v>
      </c>
      <c r="G30" s="38">
        <v>11507.1</v>
      </c>
      <c r="H30" s="38">
        <v>11507.1</v>
      </c>
      <c r="I30" s="34"/>
      <c r="J30">
        <v>0.052</v>
      </c>
      <c r="L30">
        <v>0.03</v>
      </c>
      <c r="M30" s="38">
        <v>11507.1</v>
      </c>
      <c r="O30" s="84"/>
      <c r="P30" s="75"/>
    </row>
    <row r="31" spans="2:16" ht="14.25">
      <c r="B31" s="7"/>
      <c r="C31" s="9" t="s">
        <v>38</v>
      </c>
      <c r="D31" s="38">
        <v>164</v>
      </c>
      <c r="E31" s="38">
        <v>164</v>
      </c>
      <c r="F31" s="38">
        <v>164</v>
      </c>
      <c r="G31" s="38">
        <v>164</v>
      </c>
      <c r="H31" s="38">
        <v>164</v>
      </c>
      <c r="I31" s="34"/>
      <c r="J31">
        <v>0.052</v>
      </c>
      <c r="M31" s="38">
        <v>164</v>
      </c>
      <c r="O31" s="84"/>
      <c r="P31" s="75"/>
    </row>
    <row r="32" spans="2:16" ht="14.25">
      <c r="B32" s="7"/>
      <c r="C32" s="11" t="s">
        <v>68</v>
      </c>
      <c r="D32" s="38">
        <v>1610</v>
      </c>
      <c r="E32" s="38">
        <v>1610</v>
      </c>
      <c r="F32" s="38">
        <v>1610</v>
      </c>
      <c r="G32" s="38">
        <v>1610</v>
      </c>
      <c r="H32" s="38">
        <v>1610</v>
      </c>
      <c r="I32" s="34"/>
      <c r="J32">
        <v>0.052</v>
      </c>
      <c r="M32" s="38">
        <v>1610</v>
      </c>
      <c r="O32" s="84"/>
      <c r="P32" s="75"/>
    </row>
    <row r="33" spans="2:16" ht="14.25">
      <c r="B33" s="7" t="s">
        <v>41</v>
      </c>
      <c r="C33" s="9" t="s">
        <v>40</v>
      </c>
      <c r="D33" s="38">
        <v>5847</v>
      </c>
      <c r="E33" s="38">
        <v>4547</v>
      </c>
      <c r="F33" s="38">
        <v>4000</v>
      </c>
      <c r="G33" s="38">
        <v>4000</v>
      </c>
      <c r="H33" s="38">
        <v>4000</v>
      </c>
      <c r="I33" s="34"/>
      <c r="J33">
        <v>0.052</v>
      </c>
      <c r="M33" s="38">
        <v>4000</v>
      </c>
      <c r="O33" s="84" t="s">
        <v>76</v>
      </c>
      <c r="P33" s="75"/>
    </row>
    <row r="34" spans="2:16" ht="14.25">
      <c r="B34" s="7" t="s">
        <v>43</v>
      </c>
      <c r="C34" s="9" t="s">
        <v>42</v>
      </c>
      <c r="D34" s="38">
        <v>3250</v>
      </c>
      <c r="E34" s="38">
        <v>3250</v>
      </c>
      <c r="F34" s="38">
        <v>3250</v>
      </c>
      <c r="G34" s="38">
        <v>3250</v>
      </c>
      <c r="H34" s="38">
        <v>3250</v>
      </c>
      <c r="I34" s="34"/>
      <c r="J34">
        <v>0.052</v>
      </c>
      <c r="M34" s="38">
        <v>3250</v>
      </c>
      <c r="O34" s="84"/>
      <c r="P34" s="75"/>
    </row>
    <row r="35" spans="2:16" ht="14.25">
      <c r="B35" s="7" t="s">
        <v>45</v>
      </c>
      <c r="C35" s="9" t="s">
        <v>44</v>
      </c>
      <c r="D35" s="38">
        <v>7380</v>
      </c>
      <c r="E35" s="38">
        <v>7380</v>
      </c>
      <c r="F35" s="38">
        <v>7380</v>
      </c>
      <c r="G35" s="38">
        <v>7380</v>
      </c>
      <c r="H35" s="38">
        <v>7380</v>
      </c>
      <c r="I35" s="35"/>
      <c r="J35" s="41">
        <v>0.052</v>
      </c>
      <c r="K35" s="41"/>
      <c r="L35" s="41"/>
      <c r="M35" s="38">
        <v>7380</v>
      </c>
      <c r="O35" s="84"/>
      <c r="P35" s="75"/>
    </row>
    <row r="36" spans="2:16" ht="14.25">
      <c r="B36" s="7" t="s">
        <v>47</v>
      </c>
      <c r="C36" s="9" t="s">
        <v>46</v>
      </c>
      <c r="D36" s="38">
        <v>250</v>
      </c>
      <c r="E36" s="38">
        <v>250</v>
      </c>
      <c r="F36" s="38">
        <v>250</v>
      </c>
      <c r="G36" s="38">
        <v>250</v>
      </c>
      <c r="H36" s="38">
        <v>250</v>
      </c>
      <c r="I36" s="36"/>
      <c r="J36">
        <v>0.052</v>
      </c>
      <c r="M36" s="38">
        <v>250</v>
      </c>
      <c r="O36" s="84"/>
      <c r="P36" s="75"/>
    </row>
    <row r="37" spans="2:16" ht="14.25">
      <c r="B37" s="7" t="s">
        <v>49</v>
      </c>
      <c r="C37" s="9" t="s">
        <v>48</v>
      </c>
      <c r="D37" s="38">
        <v>700</v>
      </c>
      <c r="E37" s="38">
        <v>350</v>
      </c>
      <c r="F37" s="38">
        <v>350</v>
      </c>
      <c r="G37" s="38">
        <v>350</v>
      </c>
      <c r="H37" s="38">
        <v>350</v>
      </c>
      <c r="I37" s="36"/>
      <c r="J37">
        <v>0.052</v>
      </c>
      <c r="M37" s="38">
        <v>350</v>
      </c>
      <c r="O37" s="84"/>
      <c r="P37" s="75"/>
    </row>
    <row r="38" spans="2:18" ht="15">
      <c r="B38" s="7" t="s">
        <v>51</v>
      </c>
      <c r="C38" s="9" t="s">
        <v>50</v>
      </c>
      <c r="D38" s="38">
        <v>47791.7</v>
      </c>
      <c r="E38" s="38">
        <v>46741.7</v>
      </c>
      <c r="F38" s="38">
        <v>41000</v>
      </c>
      <c r="G38" s="38">
        <v>41000</v>
      </c>
      <c r="H38" s="38">
        <v>41000</v>
      </c>
      <c r="I38" s="36"/>
      <c r="J38">
        <v>0.052</v>
      </c>
      <c r="L38">
        <v>0.03</v>
      </c>
      <c r="M38" s="38">
        <v>41000</v>
      </c>
      <c r="O38" s="78" t="s">
        <v>77</v>
      </c>
      <c r="P38" s="75"/>
      <c r="R38" s="29"/>
    </row>
    <row r="39" spans="2:17" ht="15" thickBot="1">
      <c r="B39" s="7" t="s">
        <v>63</v>
      </c>
      <c r="C39" s="12" t="s">
        <v>52</v>
      </c>
      <c r="D39" s="40">
        <v>12777.3</v>
      </c>
      <c r="E39" s="40">
        <v>4749.4</v>
      </c>
      <c r="F39" s="40">
        <v>483.7</v>
      </c>
      <c r="G39" s="40">
        <v>583.7</v>
      </c>
      <c r="H39" s="40">
        <v>583.7</v>
      </c>
      <c r="I39" s="64">
        <v>-11805</v>
      </c>
      <c r="M39" s="40">
        <v>583.7</v>
      </c>
      <c r="N39" s="69"/>
      <c r="O39" s="89"/>
      <c r="P39" s="69"/>
      <c r="Q39" s="83"/>
    </row>
    <row r="40" spans="2:15" ht="15" thickBot="1">
      <c r="B40" s="13"/>
      <c r="C40" s="14" t="s">
        <v>53</v>
      </c>
      <c r="D40" s="46">
        <f>SUM(D5:D39)</f>
        <v>332221.1</v>
      </c>
      <c r="E40" s="46">
        <f>SUM(E5:E39)</f>
        <v>322151</v>
      </c>
      <c r="F40" s="46">
        <f>SUM(F5:F39)</f>
        <v>279951</v>
      </c>
      <c r="G40" s="47">
        <f>SUM(G5:G39)</f>
        <v>280051</v>
      </c>
      <c r="H40" s="47">
        <f>SUM(H5:H39)</f>
        <v>280051</v>
      </c>
      <c r="I40" s="43"/>
      <c r="M40" s="47">
        <f>SUM(M5:M39)</f>
        <v>280051</v>
      </c>
      <c r="O40" s="86"/>
    </row>
    <row r="41" spans="2:14" ht="14.25" hidden="1">
      <c r="B41" s="1"/>
      <c r="C41" s="1"/>
      <c r="D41" s="48"/>
      <c r="E41" s="48"/>
      <c r="F41" s="48"/>
      <c r="G41" s="41"/>
      <c r="H41" s="41">
        <v>-5955.2</v>
      </c>
      <c r="I41" t="s">
        <v>65</v>
      </c>
      <c r="M41" s="41">
        <v>-5955.2</v>
      </c>
      <c r="N41" s="23"/>
    </row>
    <row r="42" spans="2:14" ht="14.25">
      <c r="B42" s="15"/>
      <c r="C42" s="16"/>
      <c r="D42" s="49"/>
      <c r="E42" s="49"/>
      <c r="F42" s="49"/>
      <c r="G42" s="65"/>
      <c r="H42" s="66"/>
      <c r="I42" s="23"/>
      <c r="M42" s="66"/>
      <c r="N42" s="23"/>
    </row>
    <row r="43" spans="2:13" ht="15" thickBot="1">
      <c r="B43" s="2" t="s">
        <v>54</v>
      </c>
      <c r="C43" s="1"/>
      <c r="D43" s="49"/>
      <c r="E43" s="49"/>
      <c r="F43" s="49"/>
      <c r="G43" s="41"/>
      <c r="H43" s="41"/>
      <c r="I43" s="23"/>
      <c r="M43" s="41"/>
    </row>
    <row r="44" spans="2:15" ht="63" customHeight="1" thickBot="1">
      <c r="B44" s="13"/>
      <c r="C44" s="17" t="s">
        <v>2</v>
      </c>
      <c r="D44" s="94" t="s">
        <v>71</v>
      </c>
      <c r="E44" s="72" t="s">
        <v>3</v>
      </c>
      <c r="F44" s="72" t="s">
        <v>62</v>
      </c>
      <c r="G44" s="72" t="s">
        <v>64</v>
      </c>
      <c r="H44" s="72" t="s">
        <v>69</v>
      </c>
      <c r="I44" s="41"/>
      <c r="J44" s="41"/>
      <c r="K44" s="41"/>
      <c r="L44" s="41"/>
      <c r="M44" s="72" t="s">
        <v>78</v>
      </c>
      <c r="N44" s="99"/>
      <c r="O44" s="100"/>
    </row>
    <row r="45" spans="2:13" ht="14.25">
      <c r="B45" s="19" t="s">
        <v>8</v>
      </c>
      <c r="C45" s="26" t="s">
        <v>55</v>
      </c>
      <c r="D45" s="63">
        <v>3700</v>
      </c>
      <c r="E45" s="63">
        <v>1600</v>
      </c>
      <c r="F45" s="63">
        <v>1600</v>
      </c>
      <c r="G45" s="63">
        <v>1600</v>
      </c>
      <c r="H45" s="63">
        <v>1600</v>
      </c>
      <c r="I45" s="41"/>
      <c r="J45" s="41"/>
      <c r="K45" s="41"/>
      <c r="L45" s="41"/>
      <c r="M45" s="63">
        <v>1600</v>
      </c>
    </row>
    <row r="46" spans="2:14" ht="14.25">
      <c r="B46" s="19" t="s">
        <v>9</v>
      </c>
      <c r="C46" s="26" t="s">
        <v>40</v>
      </c>
      <c r="D46" s="39">
        <v>700</v>
      </c>
      <c r="E46" s="39">
        <v>2000</v>
      </c>
      <c r="F46" s="39">
        <v>2000</v>
      </c>
      <c r="G46" s="39">
        <v>2000</v>
      </c>
      <c r="H46" s="39">
        <v>2000</v>
      </c>
      <c r="I46" s="41"/>
      <c r="J46" s="41"/>
      <c r="K46" s="41"/>
      <c r="L46" s="41"/>
      <c r="M46" s="39">
        <v>2000</v>
      </c>
      <c r="N46" s="88"/>
    </row>
    <row r="47" spans="2:13" ht="14.25">
      <c r="B47" s="19" t="s">
        <v>10</v>
      </c>
      <c r="C47" s="26" t="s">
        <v>34</v>
      </c>
      <c r="D47" s="39">
        <v>1500</v>
      </c>
      <c r="E47" s="39">
        <v>2000</v>
      </c>
      <c r="F47" s="39">
        <v>2000</v>
      </c>
      <c r="G47" s="39">
        <v>2000</v>
      </c>
      <c r="H47" s="39">
        <v>2000</v>
      </c>
      <c r="I47" s="41"/>
      <c r="J47" s="41"/>
      <c r="K47" s="41"/>
      <c r="L47" s="41"/>
      <c r="M47" s="39">
        <v>2000</v>
      </c>
    </row>
    <row r="48" spans="2:13" ht="14.25">
      <c r="B48" s="19" t="s">
        <v>12</v>
      </c>
      <c r="C48" s="27" t="s">
        <v>29</v>
      </c>
      <c r="D48" s="39">
        <v>16431.8</v>
      </c>
      <c r="E48" s="73">
        <v>17500</v>
      </c>
      <c r="F48" s="39">
        <v>3100</v>
      </c>
      <c r="G48" s="39">
        <v>3000</v>
      </c>
      <c r="H48" s="39">
        <v>3000</v>
      </c>
      <c r="I48" s="41"/>
      <c r="J48" s="41"/>
      <c r="K48" s="41"/>
      <c r="L48" s="41"/>
      <c r="M48" s="39">
        <v>3000</v>
      </c>
    </row>
    <row r="49" spans="2:13" ht="14.25">
      <c r="B49" s="30" t="s">
        <v>17</v>
      </c>
      <c r="C49" s="28" t="s">
        <v>56</v>
      </c>
      <c r="D49" s="39">
        <v>330</v>
      </c>
      <c r="E49" s="39">
        <v>500</v>
      </c>
      <c r="F49" s="39">
        <v>500</v>
      </c>
      <c r="G49" s="39">
        <v>500</v>
      </c>
      <c r="H49" s="39">
        <v>500</v>
      </c>
      <c r="I49" s="41"/>
      <c r="J49" s="41"/>
      <c r="K49" s="41"/>
      <c r="L49" s="41"/>
      <c r="M49" s="39">
        <v>500</v>
      </c>
    </row>
    <row r="50" spans="2:13" ht="15" thickBot="1">
      <c r="B50" s="20" t="s">
        <v>19</v>
      </c>
      <c r="C50" s="93" t="s">
        <v>66</v>
      </c>
      <c r="D50" s="50">
        <v>215800</v>
      </c>
      <c r="E50" s="50">
        <v>115800</v>
      </c>
      <c r="F50" s="50">
        <v>50800</v>
      </c>
      <c r="G50" s="50">
        <v>50800</v>
      </c>
      <c r="H50" s="50">
        <v>50800</v>
      </c>
      <c r="I50" s="41"/>
      <c r="J50" s="41"/>
      <c r="K50" s="41"/>
      <c r="L50" s="41"/>
      <c r="M50" s="50">
        <v>50800</v>
      </c>
    </row>
    <row r="51" spans="2:13" ht="15" thickBot="1">
      <c r="B51" s="13"/>
      <c r="C51" s="5" t="s">
        <v>53</v>
      </c>
      <c r="D51" s="51">
        <f>SUM(D45:D50)</f>
        <v>238461.8</v>
      </c>
      <c r="E51" s="51">
        <f>SUM(E45:E50)</f>
        <v>139400</v>
      </c>
      <c r="F51" s="51">
        <f>SUM(F45:F50)</f>
        <v>60000</v>
      </c>
      <c r="G51" s="51">
        <f>SUM(G45:G50)</f>
        <v>59900</v>
      </c>
      <c r="H51" s="51">
        <f>SUM(H45:H50)</f>
        <v>59900</v>
      </c>
      <c r="I51" s="41"/>
      <c r="J51" s="41"/>
      <c r="K51" s="41"/>
      <c r="L51" s="41"/>
      <c r="M51" s="51">
        <f>SUM(M45:M50)</f>
        <v>59900</v>
      </c>
    </row>
    <row r="52" spans="2:13" ht="14.25">
      <c r="B52" s="15"/>
      <c r="C52" s="16"/>
      <c r="D52" s="52"/>
      <c r="E52" s="52"/>
      <c r="F52" s="48"/>
      <c r="G52" s="41"/>
      <c r="H52" s="41"/>
      <c r="M52" s="41"/>
    </row>
    <row r="53" spans="2:13" ht="15" thickBot="1">
      <c r="B53" s="15"/>
      <c r="C53" s="16"/>
      <c r="D53" s="49"/>
      <c r="E53" s="49"/>
      <c r="F53" s="49"/>
      <c r="G53" s="41"/>
      <c r="H53" s="41"/>
      <c r="M53" s="41"/>
    </row>
    <row r="54" spans="2:13" ht="15" thickBot="1">
      <c r="B54" s="13"/>
      <c r="C54" s="5" t="s">
        <v>57</v>
      </c>
      <c r="D54" s="47">
        <f>D40+D51</f>
        <v>570682.8999999999</v>
      </c>
      <c r="E54" s="47">
        <f>E40+E51</f>
        <v>461551</v>
      </c>
      <c r="F54" s="47">
        <f>F40+F51</f>
        <v>339951</v>
      </c>
      <c r="G54" s="47">
        <f>G40+G51</f>
        <v>339951</v>
      </c>
      <c r="H54" s="47">
        <f>H40+H51</f>
        <v>339951</v>
      </c>
      <c r="M54" s="47">
        <f>M40+M51</f>
        <v>339951</v>
      </c>
    </row>
    <row r="55" spans="2:13" ht="14.25">
      <c r="B55" s="15"/>
      <c r="C55" s="16"/>
      <c r="D55" s="49"/>
      <c r="E55" s="49"/>
      <c r="F55" s="49"/>
      <c r="G55" s="41"/>
      <c r="H55" s="41"/>
      <c r="M55" s="41"/>
    </row>
    <row r="56" spans="2:13" ht="15" thickBot="1">
      <c r="B56" s="1"/>
      <c r="C56" s="1"/>
      <c r="D56" s="49"/>
      <c r="E56" s="49"/>
      <c r="F56" s="49"/>
      <c r="G56" s="41"/>
      <c r="H56" s="41"/>
      <c r="M56" s="41"/>
    </row>
    <row r="57" spans="2:13" ht="45.75" thickBot="1">
      <c r="B57" s="5" t="s">
        <v>58</v>
      </c>
      <c r="C57" s="17"/>
      <c r="D57" s="92" t="s">
        <v>71</v>
      </c>
      <c r="E57" s="70" t="s">
        <v>3</v>
      </c>
      <c r="F57" s="70" t="s">
        <v>62</v>
      </c>
      <c r="G57" s="70" t="s">
        <v>64</v>
      </c>
      <c r="H57" s="70" t="s">
        <v>69</v>
      </c>
      <c r="M57" s="70" t="s">
        <v>78</v>
      </c>
    </row>
    <row r="58" spans="2:13" ht="15" thickBot="1">
      <c r="B58" s="19"/>
      <c r="C58" s="18" t="s">
        <v>59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M58" s="53">
        <v>0</v>
      </c>
    </row>
    <row r="59" spans="2:13" ht="16.5" thickBot="1">
      <c r="B59" s="13"/>
      <c r="C59" s="17" t="s">
        <v>53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M59" s="54">
        <v>0</v>
      </c>
    </row>
    <row r="60" spans="2:13" ht="14.25">
      <c r="B60" s="15"/>
      <c r="C60" s="15"/>
      <c r="D60" s="49"/>
      <c r="E60" s="49"/>
      <c r="F60" s="49"/>
      <c r="G60" s="41"/>
      <c r="H60" s="41"/>
      <c r="M60" s="41"/>
    </row>
    <row r="61" spans="2:13" ht="14.25">
      <c r="B61" s="15"/>
      <c r="C61" s="15"/>
      <c r="D61" s="49"/>
      <c r="E61" s="49"/>
      <c r="F61" s="49"/>
      <c r="G61" s="41"/>
      <c r="H61" s="41"/>
      <c r="I61" s="41"/>
      <c r="J61" s="41"/>
      <c r="K61" s="41"/>
      <c r="L61" s="41"/>
      <c r="M61" s="41"/>
    </row>
    <row r="62" spans="2:13" ht="15.75">
      <c r="B62" s="15"/>
      <c r="C62" s="21" t="s">
        <v>60</v>
      </c>
      <c r="D62" s="44">
        <f>D54</f>
        <v>570682.8999999999</v>
      </c>
      <c r="E62" s="44">
        <f>E54</f>
        <v>461551</v>
      </c>
      <c r="F62" s="44">
        <f>F54</f>
        <v>339951</v>
      </c>
      <c r="G62" s="44">
        <f>G54</f>
        <v>339951</v>
      </c>
      <c r="H62" s="44">
        <f>H54</f>
        <v>339951</v>
      </c>
      <c r="I62" s="41"/>
      <c r="J62" s="41"/>
      <c r="K62" s="41"/>
      <c r="L62" s="41"/>
      <c r="M62" s="44">
        <f>M54</f>
        <v>339951</v>
      </c>
    </row>
    <row r="63" spans="2:8" ht="15">
      <c r="B63" s="1"/>
      <c r="C63" s="22" t="s">
        <v>61</v>
      </c>
      <c r="D63" s="55"/>
      <c r="E63" s="96"/>
      <c r="F63" s="55"/>
      <c r="G63" s="41"/>
      <c r="H63" s="57"/>
    </row>
    <row r="64" spans="2:8" ht="9.75" customHeight="1">
      <c r="B64" s="1"/>
      <c r="C64" s="1"/>
      <c r="D64" s="80"/>
      <c r="E64" s="97"/>
      <c r="F64" s="48"/>
      <c r="G64" s="57"/>
      <c r="H64" s="74"/>
    </row>
    <row r="65" spans="2:8" ht="14.25" hidden="1">
      <c r="B65" s="1"/>
      <c r="C65" s="1"/>
      <c r="D65" s="56"/>
      <c r="E65" s="56"/>
      <c r="F65" s="56"/>
      <c r="G65" s="56"/>
      <c r="H65" s="57"/>
    </row>
    <row r="66" spans="2:8" ht="14.25" hidden="1">
      <c r="B66" s="1"/>
      <c r="C66" s="1"/>
      <c r="D66" s="58"/>
      <c r="E66" s="58"/>
      <c r="F66" s="58"/>
      <c r="G66" s="58"/>
      <c r="H66" s="59"/>
    </row>
    <row r="67" spans="2:8" ht="14.25">
      <c r="B67" s="1"/>
      <c r="C67" s="1"/>
      <c r="D67" s="95"/>
      <c r="E67" s="49"/>
      <c r="F67" s="49"/>
      <c r="G67" s="41"/>
      <c r="H67" s="41"/>
    </row>
    <row r="68" spans="2:8" ht="14.25">
      <c r="B68" s="1"/>
      <c r="C68" s="1"/>
      <c r="D68" s="49"/>
      <c r="E68" s="49"/>
      <c r="F68" s="49"/>
      <c r="G68" s="41"/>
      <c r="H68" s="41"/>
    </row>
    <row r="69" spans="2:16" ht="15.75" customHeight="1">
      <c r="B69" s="1"/>
      <c r="C69" s="71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 ht="15" customHeight="1">
      <c r="B70" s="1"/>
      <c r="C70" s="101"/>
      <c r="D70" s="102"/>
      <c r="E70" s="102"/>
      <c r="F70" s="102"/>
      <c r="G70" s="102"/>
      <c r="H70" s="102"/>
      <c r="I70" s="91"/>
      <c r="J70" s="91"/>
      <c r="K70" s="91"/>
      <c r="L70" s="91"/>
      <c r="M70" s="91"/>
      <c r="N70" s="91"/>
      <c r="O70" s="91"/>
      <c r="P70" s="91"/>
    </row>
    <row r="71" spans="2:8" ht="15.75">
      <c r="B71" s="1"/>
      <c r="C71" s="76"/>
      <c r="D71" s="61"/>
      <c r="E71" s="62"/>
      <c r="F71" s="60"/>
      <c r="G71" s="41"/>
      <c r="H71" s="41"/>
    </row>
    <row r="72" spans="3:8" ht="14.25">
      <c r="C72" s="67"/>
      <c r="D72" s="41"/>
      <c r="E72" s="41"/>
      <c r="F72" s="41"/>
      <c r="G72" s="41"/>
      <c r="H72" s="41"/>
    </row>
    <row r="73" spans="3:8" ht="14.25">
      <c r="C73" s="68"/>
      <c r="D73" s="41"/>
      <c r="E73" s="41"/>
      <c r="F73" s="41"/>
      <c r="G73" s="41"/>
      <c r="H73" s="41"/>
    </row>
    <row r="74" ht="14.25">
      <c r="C74" s="67"/>
    </row>
    <row r="75" ht="14.25">
      <c r="C75" s="69"/>
    </row>
    <row r="76" ht="14.25">
      <c r="C76" s="67"/>
    </row>
  </sheetData>
  <sheetProtection/>
  <mergeCells count="2">
    <mergeCell ref="N44:O44"/>
    <mergeCell ref="C70:H70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DzmuranovaS</dc:creator>
  <cp:keywords/>
  <dc:description/>
  <cp:lastModifiedBy>DzmuranovaS</cp:lastModifiedBy>
  <cp:lastPrinted>2018-01-16T08:41:49Z</cp:lastPrinted>
  <dcterms:created xsi:type="dcterms:W3CDTF">2015-01-19T16:47:47Z</dcterms:created>
  <dcterms:modified xsi:type="dcterms:W3CDTF">2018-01-17T13:06:49Z</dcterms:modified>
  <cp:category/>
  <cp:version/>
  <cp:contentType/>
  <cp:contentStatus/>
</cp:coreProperties>
</file>