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376" windowHeight="12156" activeTab="0"/>
  </bookViews>
  <sheets>
    <sheet name="7.12.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<sst xmlns="http://schemas.openxmlformats.org/spreadsheetml/2006/main" count="104" uniqueCount="80">
  <si>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 xml:space="preserve">NEINVESTIČNÍ  VÝDAJE  </t>
  </si>
  <si>
    <t>Tabulka č. 2</t>
  </si>
  <si>
    <t>Odbor</t>
  </si>
  <si>
    <t>Výhled 2018</t>
  </si>
  <si>
    <t>Výhled 2019</t>
  </si>
  <si>
    <t>1.</t>
  </si>
  <si>
    <t>Kancelář starosty - sekretariát</t>
  </si>
  <si>
    <t>OKS - odd. tisku a informací</t>
  </si>
  <si>
    <t>OKS - odd.organiz.administrativní</t>
  </si>
  <si>
    <t>2.</t>
  </si>
  <si>
    <t>3.</t>
  </si>
  <si>
    <t>4.</t>
  </si>
  <si>
    <t>Zástupce starosty p. Zeman</t>
  </si>
  <si>
    <t>5.</t>
  </si>
  <si>
    <t>Kancelář tajemnice úřadu - sekretariát</t>
  </si>
  <si>
    <t>OKT - Sociální fond zaměstnavatele</t>
  </si>
  <si>
    <t>OKT - odd. pers.a platové</t>
  </si>
  <si>
    <t>OKT - odd. pers.a platové (mzdy)</t>
  </si>
  <si>
    <t>6.</t>
  </si>
  <si>
    <t>Oblast kult.,tělov. a sport. činnost</t>
  </si>
  <si>
    <t>7.</t>
  </si>
  <si>
    <t>Odbor ekonomický</t>
  </si>
  <si>
    <t>8.</t>
  </si>
  <si>
    <t>Odbor majet., byt. a investiční</t>
  </si>
  <si>
    <t>9.</t>
  </si>
  <si>
    <t>Odbor legislativně právní (veř. zak.)</t>
  </si>
  <si>
    <t>10.</t>
  </si>
  <si>
    <t>Odbor stavební</t>
  </si>
  <si>
    <t>11.</t>
  </si>
  <si>
    <t>Odbor dopravy</t>
  </si>
  <si>
    <t>12.</t>
  </si>
  <si>
    <t>Odbor školství</t>
  </si>
  <si>
    <t>13.</t>
  </si>
  <si>
    <t>Odbor občansko - správní</t>
  </si>
  <si>
    <t>OOS - Fond občanských obřadů</t>
  </si>
  <si>
    <t>14.</t>
  </si>
  <si>
    <t>Odbor životního prostředí</t>
  </si>
  <si>
    <t>15.</t>
  </si>
  <si>
    <t>Odbor soc.péče a zdravotnictví</t>
  </si>
  <si>
    <t>16.</t>
  </si>
  <si>
    <t>Odbor hospodářské správy</t>
  </si>
  <si>
    <t>OHS - požární ochrana</t>
  </si>
  <si>
    <t>17.</t>
  </si>
  <si>
    <t>Odbor informatiky</t>
  </si>
  <si>
    <t>18.</t>
  </si>
  <si>
    <t>Kulturní dům Mlejn o.p.s. - grant</t>
  </si>
  <si>
    <t>19.</t>
  </si>
  <si>
    <t>Středisko sociálních služeb</t>
  </si>
  <si>
    <t>20.</t>
  </si>
  <si>
    <t>DDM</t>
  </si>
  <si>
    <t>21.</t>
  </si>
  <si>
    <t>Rekreační objekt Kozel</t>
  </si>
  <si>
    <t>22.</t>
  </si>
  <si>
    <t>Příspěvky PO - MŠ, ZŠ</t>
  </si>
  <si>
    <t>23.</t>
  </si>
  <si>
    <t>Nespecifikované rezervy</t>
  </si>
  <si>
    <t>CELKEM</t>
  </si>
  <si>
    <t xml:space="preserve">INVESTIČNÍ VÝDAJE </t>
  </si>
  <si>
    <t>Odbor maj., byt. a investiční</t>
  </si>
  <si>
    <t>Bytový fond</t>
  </si>
  <si>
    <t>CELKEM NEINV. a INV. VÝDAJE</t>
  </si>
  <si>
    <t>FINANCOVÁNÍ</t>
  </si>
  <si>
    <t>Jistina radnice</t>
  </si>
  <si>
    <t xml:space="preserve">Celkové výdaje </t>
  </si>
  <si>
    <t>(neinvest., invest., financování)</t>
  </si>
  <si>
    <t>Zástupce starosty p. Jaroš</t>
  </si>
  <si>
    <t>Zástupkyně starosty p. Plesníková</t>
  </si>
  <si>
    <t>Výhled 2020</t>
  </si>
  <si>
    <t>24.</t>
  </si>
  <si>
    <t>Agenda 21, výbory a komise</t>
  </si>
  <si>
    <t>Výhled 2021</t>
  </si>
  <si>
    <t>*)</t>
  </si>
  <si>
    <t xml:space="preserve">Akce z byt.jednotek a techn. celků </t>
  </si>
  <si>
    <t>OKT - ref. krizového řízení</t>
  </si>
  <si>
    <t>OHS - autoprovoz</t>
  </si>
  <si>
    <t>Výhled 2022</t>
  </si>
  <si>
    <t>Návrh rozpočtového výhledu - neinvestiční  a investiční výdaje na roky 2018 - 2022 (v tis. Kč)</t>
  </si>
  <si>
    <t>OKT - odd. projektových řízení</t>
  </si>
  <si>
    <t>OKT - referát  e-governmentu a fondů EU</t>
  </si>
  <si>
    <t>Rozpočet na rok 2017 v 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</si>
</sst>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14" fontId="2" fillId="0" borderId="0" xfId="46" applyNumberFormat="1">
      <alignment/>
      <protection/>
    </xf>
    <xf numFmtId="14" fontId="3" fillId="0" borderId="0" xfId="46" applyNumberFormat="1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2" xfId="46" applyFont="1" applyBorder="1">
      <alignment/>
      <protection/>
    </xf>
    <xf numFmtId="0" fontId="2" fillId="0" borderId="13" xfId="46" applyBorder="1">
      <alignment/>
      <protection/>
    </xf>
    <xf numFmtId="0" fontId="2" fillId="0" borderId="14" xfId="46" applyBorder="1">
      <alignment/>
      <protection/>
    </xf>
    <xf numFmtId="0" fontId="2" fillId="33" borderId="14" xfId="46" applyFill="1" applyBorder="1">
      <alignment/>
      <protection/>
    </xf>
    <xf numFmtId="0" fontId="2" fillId="0" borderId="14" xfId="46" applyFill="1" applyBorder="1">
      <alignment/>
      <protection/>
    </xf>
    <xf numFmtId="0" fontId="2" fillId="0" borderId="15" xfId="46" applyBorder="1">
      <alignment/>
      <protection/>
    </xf>
    <xf numFmtId="0" fontId="2" fillId="0" borderId="10" xfId="46" applyBorder="1">
      <alignment/>
      <protection/>
    </xf>
    <xf numFmtId="0" fontId="3" fillId="0" borderId="16" xfId="46" applyFont="1" applyBorder="1">
      <alignment/>
      <protection/>
    </xf>
    <xf numFmtId="0" fontId="2" fillId="0" borderId="0" xfId="46" applyBorder="1">
      <alignment/>
      <protection/>
    </xf>
    <xf numFmtId="0" fontId="3" fillId="0" borderId="0" xfId="46" applyFont="1" applyBorder="1">
      <alignment/>
      <protection/>
    </xf>
    <xf numFmtId="0" fontId="3" fillId="0" borderId="17" xfId="46" applyFont="1" applyBorder="1">
      <alignment/>
      <protection/>
    </xf>
    <xf numFmtId="0" fontId="2" fillId="0" borderId="18" xfId="46" applyFont="1" applyBorder="1">
      <alignment/>
      <protection/>
    </xf>
    <xf numFmtId="0" fontId="3" fillId="0" borderId="19" xfId="46" applyFont="1" applyBorder="1">
      <alignment/>
      <protection/>
    </xf>
    <xf numFmtId="0" fontId="3" fillId="0" borderId="20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2" fillId="34" borderId="14" xfId="46" applyFill="1" applyBorder="1">
      <alignment/>
      <protection/>
    </xf>
    <xf numFmtId="0" fontId="2" fillId="0" borderId="19" xfId="46" applyFont="1" applyBorder="1">
      <alignment/>
      <protection/>
    </xf>
    <xf numFmtId="0" fontId="2" fillId="0" borderId="21" xfId="46" applyFont="1" applyBorder="1">
      <alignment/>
      <protection/>
    </xf>
    <xf numFmtId="0" fontId="2" fillId="0" borderId="19" xfId="46" applyFont="1" applyFill="1" applyBorder="1">
      <alignment/>
      <protection/>
    </xf>
    <xf numFmtId="0" fontId="31" fillId="0" borderId="0" xfId="0" applyFont="1" applyAlignment="1">
      <alignment/>
    </xf>
    <xf numFmtId="0" fontId="2" fillId="0" borderId="19" xfId="46" applyFont="1" applyBorder="1">
      <alignment/>
      <protection/>
    </xf>
    <xf numFmtId="0" fontId="0" fillId="34" borderId="0" xfId="0" applyFill="1" applyBorder="1" applyAlignment="1">
      <alignment/>
    </xf>
    <xf numFmtId="164" fontId="2" fillId="34" borderId="0" xfId="49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34" borderId="19" xfId="49" applyNumberFormat="1" applyFill="1" applyBorder="1" applyAlignment="1">
      <alignment/>
    </xf>
    <xf numFmtId="164" fontId="2" fillId="34" borderId="19" xfId="46" applyNumberFormat="1" applyFill="1" applyBorder="1">
      <alignment/>
      <protection/>
    </xf>
    <xf numFmtId="164" fontId="2" fillId="34" borderId="22" xfId="49" applyNumberFormat="1" applyFill="1" applyBorder="1" applyAlignment="1">
      <alignment/>
    </xf>
    <xf numFmtId="0" fontId="0" fillId="34" borderId="0" xfId="0" applyFill="1" applyAlignment="1">
      <alignment/>
    </xf>
    <xf numFmtId="4" fontId="2" fillId="34" borderId="0" xfId="49" applyNumberForma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4" fillId="34" borderId="0" xfId="46" applyNumberFormat="1" applyFont="1" applyFill="1">
      <alignment/>
      <protection/>
    </xf>
    <xf numFmtId="164" fontId="2" fillId="34" borderId="23" xfId="49" applyNumberFormat="1" applyFill="1" applyBorder="1" applyAlignment="1">
      <alignment/>
    </xf>
    <xf numFmtId="164" fontId="3" fillId="34" borderId="16" xfId="46" applyNumberFormat="1" applyFont="1" applyFill="1" applyBorder="1">
      <alignment/>
      <protection/>
    </xf>
    <xf numFmtId="164" fontId="3" fillId="34" borderId="10" xfId="46" applyNumberFormat="1" applyFont="1" applyFill="1" applyBorder="1">
      <alignment/>
      <protection/>
    </xf>
    <xf numFmtId="164" fontId="2" fillId="34" borderId="0" xfId="46" applyNumberFormat="1" applyFill="1">
      <alignment/>
      <protection/>
    </xf>
    <xf numFmtId="0" fontId="2" fillId="34" borderId="0" xfId="46" applyFill="1">
      <alignment/>
      <protection/>
    </xf>
    <xf numFmtId="164" fontId="2" fillId="34" borderId="20" xfId="46" applyNumberFormat="1" applyFill="1" applyBorder="1">
      <alignment/>
      <protection/>
    </xf>
    <xf numFmtId="164" fontId="3" fillId="34" borderId="10" xfId="46" applyNumberFormat="1" applyFont="1" applyFill="1" applyBorder="1">
      <alignment/>
      <protection/>
    </xf>
    <xf numFmtId="0" fontId="2" fillId="34" borderId="0" xfId="46" applyFill="1" applyAlignment="1">
      <alignment horizontal="right"/>
      <protection/>
    </xf>
    <xf numFmtId="164" fontId="2" fillId="34" borderId="24" xfId="46" applyNumberFormat="1" applyFill="1" applyBorder="1">
      <alignment/>
      <protection/>
    </xf>
    <xf numFmtId="164" fontId="4" fillId="34" borderId="10" xfId="46" applyNumberFormat="1" applyFont="1" applyFill="1" applyBorder="1">
      <alignment/>
      <protection/>
    </xf>
    <xf numFmtId="0" fontId="3" fillId="34" borderId="0" xfId="46" applyFont="1" applyFill="1">
      <alignment/>
      <protection/>
    </xf>
    <xf numFmtId="4" fontId="2" fillId="34" borderId="0" xfId="46" applyNumberFormat="1" applyFill="1">
      <alignment/>
      <protection/>
    </xf>
    <xf numFmtId="164" fontId="0" fillId="34" borderId="0" xfId="0" applyNumberFormat="1" applyFill="1" applyAlignment="1">
      <alignment/>
    </xf>
    <xf numFmtId="4" fontId="6" fillId="34" borderId="0" xfId="46" applyNumberFormat="1" applyFont="1" applyFill="1">
      <alignment/>
      <protection/>
    </xf>
    <xf numFmtId="164" fontId="6" fillId="34" borderId="0" xfId="46" applyNumberFormat="1" applyFont="1" applyFill="1">
      <alignment/>
      <protection/>
    </xf>
    <xf numFmtId="0" fontId="2" fillId="34" borderId="0" xfId="46" applyFill="1" applyBorder="1">
      <alignment/>
      <protection/>
    </xf>
    <xf numFmtId="0" fontId="3" fillId="34" borderId="0" xfId="46" applyFont="1" applyFill="1" applyBorder="1">
      <alignment/>
      <protection/>
    </xf>
    <xf numFmtId="4" fontId="3" fillId="34" borderId="0" xfId="46" applyNumberFormat="1" applyFont="1" applyFill="1" applyBorder="1">
      <alignment/>
      <protection/>
    </xf>
    <xf numFmtId="164" fontId="2" fillId="34" borderId="25" xfId="46" applyNumberFormat="1" applyFill="1" applyBorder="1">
      <alignment/>
      <protection/>
    </xf>
    <xf numFmtId="3" fontId="46" fillId="0" borderId="0" xfId="0" applyNumberFormat="1" applyFont="1" applyBorder="1" applyAlignment="1">
      <alignment horizontal="right"/>
    </xf>
    <xf numFmtId="0" fontId="47" fillId="34" borderId="0" xfId="0" applyFont="1" applyFill="1" applyAlignment="1">
      <alignment/>
    </xf>
    <xf numFmtId="165" fontId="47" fillId="34" borderId="0" xfId="0" applyNumberFormat="1" applyFont="1" applyFill="1" applyAlignment="1">
      <alignment/>
    </xf>
    <xf numFmtId="0" fontId="2" fillId="34" borderId="0" xfId="46" applyFont="1" applyFill="1" applyBorder="1">
      <alignment/>
      <protection/>
    </xf>
    <xf numFmtId="0" fontId="2" fillId="0" borderId="0" xfId="46" applyFont="1" applyFill="1">
      <alignment/>
      <protection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5" fillId="34" borderId="24" xfId="46" applyFont="1" applyFill="1" applyBorder="1" applyAlignment="1">
      <alignment horizontal="center" vertical="center"/>
      <protection/>
    </xf>
    <xf numFmtId="0" fontId="2" fillId="0" borderId="0" xfId="46" applyAlignment="1">
      <alignment/>
      <protection/>
    </xf>
    <xf numFmtId="0" fontId="5" fillId="34" borderId="10" xfId="46" applyFont="1" applyFill="1" applyBorder="1" applyAlignment="1">
      <alignment horizontal="center" vertical="center"/>
      <protection/>
    </xf>
    <xf numFmtId="164" fontId="2" fillId="34" borderId="14" xfId="46" applyNumberFormat="1" applyFill="1" applyBorder="1">
      <alignment/>
      <protection/>
    </xf>
    <xf numFmtId="164" fontId="49" fillId="34" borderId="0" xfId="0" applyNumberFormat="1" applyFon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46" applyFont="1">
      <alignment/>
      <protection/>
    </xf>
    <xf numFmtId="0" fontId="5" fillId="34" borderId="0" xfId="46" applyFont="1" applyFill="1" applyBorder="1" applyAlignment="1">
      <alignment horizontal="center" vertical="center"/>
      <protection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64" fontId="3" fillId="34" borderId="0" xfId="46" applyNumberFormat="1" applyFont="1" applyFill="1">
      <alignment/>
      <protection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47" fillId="0" borderId="0" xfId="0" applyNumberFormat="1" applyFont="1" applyAlignment="1">
      <alignment/>
    </xf>
    <xf numFmtId="164" fontId="6" fillId="34" borderId="0" xfId="49" applyNumberFormat="1" applyFont="1" applyFill="1" applyBorder="1" applyAlignment="1">
      <alignment/>
    </xf>
    <xf numFmtId="164" fontId="6" fillId="34" borderId="0" xfId="46" applyNumberFormat="1" applyFont="1" applyFill="1" applyBorder="1">
      <alignment/>
      <protection/>
    </xf>
    <xf numFmtId="164" fontId="3" fillId="34" borderId="0" xfId="46" applyNumberFormat="1" applyFont="1" applyFill="1" applyBorder="1">
      <alignment/>
      <protection/>
    </xf>
    <xf numFmtId="1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4" borderId="24" xfId="46" applyFont="1" applyFill="1" applyBorder="1" applyAlignment="1">
      <alignment horizontal="center" vertical="center" wrapText="1"/>
      <protection/>
    </xf>
    <xf numFmtId="164" fontId="2" fillId="34" borderId="23" xfId="46" applyNumberFormat="1" applyFill="1" applyBorder="1">
      <alignment/>
      <protection/>
    </xf>
    <xf numFmtId="164" fontId="2" fillId="34" borderId="26" xfId="46" applyNumberFormat="1" applyFill="1" applyBorder="1">
      <alignment/>
      <protection/>
    </xf>
    <xf numFmtId="0" fontId="2" fillId="0" borderId="20" xfId="46" applyFont="1" applyFill="1" applyBorder="1">
      <alignment/>
      <protection/>
    </xf>
    <xf numFmtId="0" fontId="0" fillId="0" borderId="0" xfId="0" applyAlignment="1">
      <alignment horizontal="justify" vertical="top"/>
    </xf>
    <xf numFmtId="0" fontId="0" fillId="0" borderId="0" xfId="0" applyAlignment="1">
      <alignment/>
    </xf>
    <xf numFmtId="0" fontId="2" fillId="0" borderId="0" xfId="46" applyAlignment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a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6"/>
  <sheetViews>
    <sheetView tabSelected="1" zoomScalePageLayoutView="0" workbookViewId="0" topLeftCell="A4">
      <selection activeCell="H74" sqref="H74"/>
    </sheetView>
  </sheetViews>
  <sheetFormatPr defaultColWidth="9.00390625" defaultRowHeight="14.25"/>
  <cols>
    <col min="1" max="1" width="1.625" style="0" customWidth="1"/>
    <col min="2" max="2" width="3.125" style="0" customWidth="1"/>
    <col min="3" max="3" width="28.625" style="0" customWidth="1"/>
    <col min="4" max="4" width="10.875" style="0" customWidth="1"/>
    <col min="5" max="5" width="12.125" style="0" customWidth="1"/>
    <col min="6" max="6" width="11.875" style="0" customWidth="1"/>
    <col min="7" max="7" width="12.75390625" style="0" customWidth="1"/>
    <col min="8" max="8" width="11.50390625" style="0" customWidth="1"/>
    <col min="9" max="9" width="11.25390625" style="0" customWidth="1"/>
    <col min="10" max="10" width="5.625" style="0" hidden="1" customWidth="1"/>
    <col min="11" max="11" width="6.125" style="0" hidden="1" customWidth="1"/>
    <col min="12" max="12" width="2.375" style="0" hidden="1" customWidth="1"/>
    <col min="13" max="13" width="7.50390625" style="0" hidden="1" customWidth="1"/>
    <col min="14" max="14" width="2.75390625" style="0" customWidth="1"/>
    <col min="15" max="15" width="9.25390625" style="0" customWidth="1"/>
    <col min="16" max="16" width="7.50390625" style="0" hidden="1" customWidth="1"/>
    <col min="17" max="17" width="6.875" style="0" customWidth="1"/>
  </cols>
  <sheetData>
    <row r="1" ht="13.5">
      <c r="B1" s="29" t="s">
        <v>76</v>
      </c>
    </row>
    <row r="2" ht="13.5">
      <c r="O2" s="90"/>
    </row>
    <row r="3" spans="2:9" ht="14.25" thickBot="1">
      <c r="B3" s="2" t="s">
        <v>0</v>
      </c>
      <c r="C3" s="1"/>
      <c r="D3" s="1"/>
      <c r="E3" s="3"/>
      <c r="F3" s="1"/>
      <c r="H3" s="4"/>
      <c r="I3" s="4" t="s">
        <v>1</v>
      </c>
    </row>
    <row r="4" spans="2:18" ht="63" customHeight="1" thickBot="1">
      <c r="B4" s="5"/>
      <c r="C4" s="6" t="s">
        <v>2</v>
      </c>
      <c r="D4" s="95" t="s">
        <v>79</v>
      </c>
      <c r="E4" s="72" t="s">
        <v>3</v>
      </c>
      <c r="F4" s="72" t="s">
        <v>4</v>
      </c>
      <c r="G4" s="72" t="s">
        <v>67</v>
      </c>
      <c r="H4" s="72" t="s">
        <v>70</v>
      </c>
      <c r="I4" s="72" t="s">
        <v>75</v>
      </c>
      <c r="J4" s="23"/>
      <c r="O4" s="84"/>
      <c r="P4" s="80"/>
      <c r="Q4" s="23"/>
      <c r="R4" s="23"/>
    </row>
    <row r="5" spans="2:18" ht="13.5">
      <c r="B5" s="7" t="s">
        <v>5</v>
      </c>
      <c r="C5" s="8" t="s">
        <v>6</v>
      </c>
      <c r="D5" s="46">
        <v>6666.6</v>
      </c>
      <c r="E5" s="46">
        <v>6666.6</v>
      </c>
      <c r="F5" s="46">
        <v>6666.6</v>
      </c>
      <c r="G5" s="46">
        <v>1500</v>
      </c>
      <c r="H5" s="46">
        <v>1500</v>
      </c>
      <c r="I5" s="46">
        <v>1500</v>
      </c>
      <c r="J5" s="24"/>
      <c r="K5">
        <v>0.052</v>
      </c>
      <c r="O5" s="81"/>
      <c r="P5" s="85"/>
      <c r="Q5" s="82"/>
      <c r="R5" s="23"/>
    </row>
    <row r="6" spans="2:17" ht="13.5">
      <c r="B6" s="7"/>
      <c r="C6" s="9" t="s">
        <v>7</v>
      </c>
      <c r="D6" s="39">
        <v>8065</v>
      </c>
      <c r="E6" s="39">
        <v>8065</v>
      </c>
      <c r="F6" s="39">
        <v>8065</v>
      </c>
      <c r="G6" s="39">
        <v>7500</v>
      </c>
      <c r="H6" s="39">
        <v>7500</v>
      </c>
      <c r="I6" s="39">
        <v>7500</v>
      </c>
      <c r="J6" s="24"/>
      <c r="K6">
        <v>0.052</v>
      </c>
      <c r="O6" s="81"/>
      <c r="P6" s="85"/>
      <c r="Q6" s="77"/>
    </row>
    <row r="7" spans="2:17" ht="13.5">
      <c r="B7" s="7"/>
      <c r="C7" s="9" t="s">
        <v>8</v>
      </c>
      <c r="D7" s="39">
        <v>148</v>
      </c>
      <c r="E7" s="39">
        <v>148</v>
      </c>
      <c r="F7" s="39">
        <v>148</v>
      </c>
      <c r="G7" s="39">
        <v>148</v>
      </c>
      <c r="H7" s="39">
        <v>148</v>
      </c>
      <c r="I7" s="39">
        <v>148</v>
      </c>
      <c r="J7" s="24"/>
      <c r="K7">
        <v>0.052</v>
      </c>
      <c r="O7" s="87"/>
      <c r="P7" s="85"/>
      <c r="Q7" s="77"/>
    </row>
    <row r="8" spans="2:17" ht="13.5">
      <c r="B8" s="7" t="s">
        <v>9</v>
      </c>
      <c r="C8" s="25" t="s">
        <v>65</v>
      </c>
      <c r="D8" s="39">
        <v>230</v>
      </c>
      <c r="E8" s="39">
        <v>230</v>
      </c>
      <c r="F8" s="39">
        <v>230</v>
      </c>
      <c r="G8" s="39">
        <v>130</v>
      </c>
      <c r="H8" s="39">
        <v>130</v>
      </c>
      <c r="I8" s="39">
        <v>130</v>
      </c>
      <c r="J8" s="24"/>
      <c r="K8">
        <v>0.052</v>
      </c>
      <c r="O8" s="87"/>
      <c r="P8" s="85"/>
      <c r="Q8" s="77"/>
    </row>
    <row r="9" spans="2:17" ht="13.5">
      <c r="B9" s="7" t="s">
        <v>10</v>
      </c>
      <c r="C9" s="25" t="s">
        <v>66</v>
      </c>
      <c r="D9" s="39">
        <v>130</v>
      </c>
      <c r="E9" s="39">
        <v>130</v>
      </c>
      <c r="F9" s="39">
        <v>130</v>
      </c>
      <c r="G9" s="39">
        <v>130</v>
      </c>
      <c r="H9" s="39">
        <v>130</v>
      </c>
      <c r="I9" s="39">
        <v>130</v>
      </c>
      <c r="J9" s="24"/>
      <c r="K9">
        <v>0.052</v>
      </c>
      <c r="O9" s="87"/>
      <c r="P9" s="85"/>
      <c r="Q9" s="77"/>
    </row>
    <row r="10" spans="2:17" ht="13.5">
      <c r="B10" s="7" t="s">
        <v>11</v>
      </c>
      <c r="C10" s="25" t="s">
        <v>12</v>
      </c>
      <c r="D10" s="39">
        <v>130</v>
      </c>
      <c r="E10" s="39">
        <v>130</v>
      </c>
      <c r="F10" s="39">
        <v>130</v>
      </c>
      <c r="G10" s="39">
        <v>130</v>
      </c>
      <c r="H10" s="39">
        <v>130</v>
      </c>
      <c r="I10" s="39">
        <v>130</v>
      </c>
      <c r="J10" s="24"/>
      <c r="K10">
        <v>0.052</v>
      </c>
      <c r="O10" s="87"/>
      <c r="P10" s="85"/>
      <c r="Q10" s="77"/>
    </row>
    <row r="11" spans="2:17" ht="13.5">
      <c r="B11" s="7" t="s">
        <v>13</v>
      </c>
      <c r="C11" s="25" t="s">
        <v>69</v>
      </c>
      <c r="D11" s="39">
        <v>20</v>
      </c>
      <c r="E11" s="39">
        <v>20</v>
      </c>
      <c r="F11" s="39">
        <v>20</v>
      </c>
      <c r="G11" s="39">
        <v>120</v>
      </c>
      <c r="H11" s="39">
        <v>120</v>
      </c>
      <c r="I11" s="39">
        <v>120</v>
      </c>
      <c r="J11" s="24"/>
      <c r="K11">
        <v>0.052</v>
      </c>
      <c r="O11" s="87"/>
      <c r="P11" s="85"/>
      <c r="Q11" s="77"/>
    </row>
    <row r="12" spans="2:17" ht="13.5">
      <c r="B12" s="7" t="s">
        <v>18</v>
      </c>
      <c r="C12" s="25" t="s">
        <v>14</v>
      </c>
      <c r="D12" s="39">
        <v>256.5</v>
      </c>
      <c r="E12" s="39">
        <v>256.5</v>
      </c>
      <c r="F12" s="39">
        <v>256.5</v>
      </c>
      <c r="G12" s="39">
        <v>256.5</v>
      </c>
      <c r="H12" s="39">
        <v>256.5</v>
      </c>
      <c r="I12" s="39">
        <v>256.5</v>
      </c>
      <c r="J12" s="33"/>
      <c r="K12">
        <v>0.052</v>
      </c>
      <c r="O12" s="87"/>
      <c r="P12" s="85"/>
      <c r="Q12" s="77"/>
    </row>
    <row r="13" spans="2:17" ht="13.5">
      <c r="B13" s="7"/>
      <c r="C13" s="25" t="s">
        <v>77</v>
      </c>
      <c r="D13" s="39">
        <v>840</v>
      </c>
      <c r="E13" s="39">
        <v>840</v>
      </c>
      <c r="F13" s="39">
        <v>840</v>
      </c>
      <c r="G13" s="39">
        <v>670</v>
      </c>
      <c r="H13" s="39">
        <v>670</v>
      </c>
      <c r="I13" s="39">
        <v>670</v>
      </c>
      <c r="J13" s="33"/>
      <c r="O13" s="87"/>
      <c r="P13" s="85"/>
      <c r="Q13" s="77"/>
    </row>
    <row r="14" spans="2:17" ht="13.5">
      <c r="B14" s="7"/>
      <c r="C14" s="9" t="s">
        <v>78</v>
      </c>
      <c r="D14" s="39">
        <v>160</v>
      </c>
      <c r="E14" s="39">
        <v>160</v>
      </c>
      <c r="F14" s="39">
        <v>160</v>
      </c>
      <c r="G14" s="39">
        <v>127</v>
      </c>
      <c r="H14" s="39">
        <v>127</v>
      </c>
      <c r="I14" s="39">
        <v>127</v>
      </c>
      <c r="J14" s="33"/>
      <c r="K14">
        <v>0.052</v>
      </c>
      <c r="O14" s="81"/>
      <c r="P14" s="85"/>
      <c r="Q14" s="77"/>
    </row>
    <row r="15" spans="2:17" ht="13.5">
      <c r="B15" s="7"/>
      <c r="C15" s="9" t="s">
        <v>15</v>
      </c>
      <c r="D15" s="39">
        <v>2738</v>
      </c>
      <c r="E15" s="39">
        <v>2738</v>
      </c>
      <c r="F15" s="39">
        <v>2738</v>
      </c>
      <c r="G15" s="39">
        <v>2738</v>
      </c>
      <c r="H15" s="39">
        <v>2738</v>
      </c>
      <c r="I15" s="39">
        <v>2738</v>
      </c>
      <c r="J15" s="34"/>
      <c r="K15">
        <v>0.052</v>
      </c>
      <c r="O15" s="87"/>
      <c r="P15" s="85"/>
      <c r="Q15" s="77"/>
    </row>
    <row r="16" spans="2:17" ht="13.5">
      <c r="B16" s="7"/>
      <c r="C16" s="9" t="s">
        <v>16</v>
      </c>
      <c r="D16" s="39">
        <v>1720.2</v>
      </c>
      <c r="E16" s="39">
        <v>1720.2</v>
      </c>
      <c r="F16" s="39">
        <v>1720.2</v>
      </c>
      <c r="G16" s="39">
        <v>1720.2</v>
      </c>
      <c r="H16" s="39">
        <v>1720.2</v>
      </c>
      <c r="I16" s="39">
        <v>1720.2</v>
      </c>
      <c r="J16" s="34"/>
      <c r="K16">
        <v>0.052</v>
      </c>
      <c r="O16" s="87"/>
      <c r="P16" s="85"/>
      <c r="Q16" s="77"/>
    </row>
    <row r="17" spans="2:17" ht="13.5">
      <c r="B17" s="7"/>
      <c r="C17" s="9" t="s">
        <v>17</v>
      </c>
      <c r="D17" s="40">
        <v>118374.3</v>
      </c>
      <c r="E17" s="40">
        <v>118374.3</v>
      </c>
      <c r="F17" s="40">
        <v>118374.3</v>
      </c>
      <c r="G17" s="40">
        <v>118374.3</v>
      </c>
      <c r="H17" s="40">
        <v>118374.3</v>
      </c>
      <c r="I17" s="40">
        <v>118374.3</v>
      </c>
      <c r="J17" s="35"/>
      <c r="O17" s="88"/>
      <c r="P17" s="85"/>
      <c r="Q17" s="77"/>
    </row>
    <row r="18" spans="2:17" ht="13.5">
      <c r="B18" s="7"/>
      <c r="C18" s="11" t="s">
        <v>73</v>
      </c>
      <c r="D18" s="39">
        <v>600</v>
      </c>
      <c r="E18" s="39">
        <v>600</v>
      </c>
      <c r="F18" s="39">
        <v>600</v>
      </c>
      <c r="G18" s="39">
        <v>500</v>
      </c>
      <c r="H18" s="39">
        <v>500</v>
      </c>
      <c r="I18" s="39">
        <v>500</v>
      </c>
      <c r="J18" s="35"/>
      <c r="K18">
        <v>0.052</v>
      </c>
      <c r="O18" s="87"/>
      <c r="P18" s="85"/>
      <c r="Q18" s="77"/>
    </row>
    <row r="19" spans="2:17" ht="13.5">
      <c r="B19" s="7" t="s">
        <v>20</v>
      </c>
      <c r="C19" s="9" t="s">
        <v>19</v>
      </c>
      <c r="D19" s="39">
        <v>900</v>
      </c>
      <c r="E19" s="39">
        <v>900</v>
      </c>
      <c r="F19" s="39">
        <v>900</v>
      </c>
      <c r="G19" s="39">
        <v>717.3</v>
      </c>
      <c r="H19" s="39">
        <v>717.3</v>
      </c>
      <c r="I19" s="39">
        <v>717.3</v>
      </c>
      <c r="J19" s="36"/>
      <c r="K19">
        <v>0.052</v>
      </c>
      <c r="O19" s="81"/>
      <c r="P19" s="85"/>
      <c r="Q19" s="77"/>
    </row>
    <row r="20" spans="2:17" ht="13.5">
      <c r="B20" s="7" t="s">
        <v>22</v>
      </c>
      <c r="C20" s="9" t="s">
        <v>21</v>
      </c>
      <c r="D20" s="39">
        <v>4100</v>
      </c>
      <c r="E20" s="39">
        <v>4100</v>
      </c>
      <c r="F20" s="39">
        <v>4100</v>
      </c>
      <c r="G20" s="39">
        <v>3267.7</v>
      </c>
      <c r="H20" s="39">
        <v>3267.7</v>
      </c>
      <c r="I20" s="39">
        <v>3267.7</v>
      </c>
      <c r="J20" s="36"/>
      <c r="K20">
        <v>0.052</v>
      </c>
      <c r="O20" s="81"/>
      <c r="P20" s="85"/>
      <c r="Q20" s="77"/>
    </row>
    <row r="21" spans="2:17" ht="13.5">
      <c r="B21" s="7" t="s">
        <v>24</v>
      </c>
      <c r="C21" s="10" t="s">
        <v>23</v>
      </c>
      <c r="D21" s="39">
        <v>17099.4</v>
      </c>
      <c r="E21" s="39">
        <v>17099.4</v>
      </c>
      <c r="F21" s="39">
        <v>17099.4</v>
      </c>
      <c r="G21" s="39">
        <v>15000</v>
      </c>
      <c r="H21" s="39">
        <v>15000</v>
      </c>
      <c r="I21" s="39">
        <v>15000</v>
      </c>
      <c r="J21" s="36"/>
      <c r="K21">
        <v>0.052</v>
      </c>
      <c r="M21">
        <v>0.03</v>
      </c>
      <c r="O21" s="81"/>
      <c r="P21" s="85"/>
      <c r="Q21" s="77"/>
    </row>
    <row r="22" spans="2:17" ht="13.5">
      <c r="B22" s="7" t="s">
        <v>26</v>
      </c>
      <c r="C22" s="9" t="s">
        <v>25</v>
      </c>
      <c r="D22" s="39">
        <v>1000</v>
      </c>
      <c r="E22" s="39">
        <v>1000</v>
      </c>
      <c r="F22" s="39">
        <v>1000</v>
      </c>
      <c r="G22" s="39">
        <v>797</v>
      </c>
      <c r="H22" s="39">
        <v>797</v>
      </c>
      <c r="I22" s="39">
        <v>797</v>
      </c>
      <c r="J22" s="36"/>
      <c r="K22">
        <v>0.052</v>
      </c>
      <c r="O22" s="81"/>
      <c r="P22" s="85"/>
      <c r="Q22" s="77"/>
    </row>
    <row r="23" spans="2:17" ht="13.5">
      <c r="B23" s="7" t="s">
        <v>28</v>
      </c>
      <c r="C23" s="9" t="s">
        <v>27</v>
      </c>
      <c r="D23" s="39">
        <v>275.3</v>
      </c>
      <c r="E23" s="39">
        <v>275.3</v>
      </c>
      <c r="F23" s="39">
        <v>275.3</v>
      </c>
      <c r="G23" s="39">
        <v>275.3</v>
      </c>
      <c r="H23" s="39">
        <v>275.3</v>
      </c>
      <c r="I23" s="39">
        <v>275.3</v>
      </c>
      <c r="J23" s="36"/>
      <c r="K23">
        <v>0.052</v>
      </c>
      <c r="O23" s="87"/>
      <c r="P23" s="85"/>
      <c r="Q23" s="77"/>
    </row>
    <row r="24" spans="2:17" ht="13.5">
      <c r="B24" s="7" t="s">
        <v>30</v>
      </c>
      <c r="C24" s="9" t="s">
        <v>29</v>
      </c>
      <c r="D24" s="39">
        <v>600</v>
      </c>
      <c r="E24" s="39">
        <v>600</v>
      </c>
      <c r="F24" s="39">
        <v>600</v>
      </c>
      <c r="G24" s="39">
        <v>600</v>
      </c>
      <c r="H24" s="39">
        <v>600</v>
      </c>
      <c r="I24" s="39">
        <v>600</v>
      </c>
      <c r="J24" s="36"/>
      <c r="K24">
        <v>0.052</v>
      </c>
      <c r="L24" s="31"/>
      <c r="M24" s="31"/>
      <c r="N24" s="31"/>
      <c r="O24" s="87"/>
      <c r="P24" s="85"/>
      <c r="Q24" s="77"/>
    </row>
    <row r="25" spans="2:17" ht="13.5">
      <c r="B25" s="7" t="s">
        <v>32</v>
      </c>
      <c r="C25" s="9" t="s">
        <v>31</v>
      </c>
      <c r="D25" s="39">
        <v>12164.8</v>
      </c>
      <c r="E25" s="39">
        <v>12164.8</v>
      </c>
      <c r="F25" s="39">
        <v>12164.8</v>
      </c>
      <c r="G25" s="39">
        <v>10000</v>
      </c>
      <c r="H25" s="39">
        <v>10000</v>
      </c>
      <c r="I25" s="39">
        <v>10000</v>
      </c>
      <c r="J25" s="34"/>
      <c r="K25">
        <v>0.052</v>
      </c>
      <c r="L25" s="32"/>
      <c r="M25" s="43">
        <v>0.03</v>
      </c>
      <c r="N25" s="32"/>
      <c r="O25" s="92"/>
      <c r="P25" s="85"/>
      <c r="Q25" s="77"/>
    </row>
    <row r="26" spans="2:17" ht="13.5">
      <c r="B26" s="7" t="s">
        <v>35</v>
      </c>
      <c r="C26" s="11" t="s">
        <v>33</v>
      </c>
      <c r="D26" s="39">
        <v>244.9</v>
      </c>
      <c r="E26" s="39">
        <v>244.9</v>
      </c>
      <c r="F26" s="39">
        <v>244.9</v>
      </c>
      <c r="G26" s="39">
        <v>244.9</v>
      </c>
      <c r="H26" s="39">
        <v>244.9</v>
      </c>
      <c r="I26" s="39">
        <v>244.9</v>
      </c>
      <c r="J26" s="37"/>
      <c r="K26">
        <v>0.052</v>
      </c>
      <c r="L26" s="31"/>
      <c r="M26" s="31"/>
      <c r="N26" s="31"/>
      <c r="O26" s="87"/>
      <c r="P26" s="85"/>
      <c r="Q26" s="77"/>
    </row>
    <row r="27" spans="2:17" ht="13.5">
      <c r="B27" s="7"/>
      <c r="C27" s="9" t="s">
        <v>34</v>
      </c>
      <c r="D27" s="39">
        <v>40</v>
      </c>
      <c r="E27" s="39">
        <v>40</v>
      </c>
      <c r="F27" s="39">
        <v>40</v>
      </c>
      <c r="G27" s="39">
        <v>40</v>
      </c>
      <c r="H27" s="39">
        <v>40</v>
      </c>
      <c r="I27" s="39">
        <v>40</v>
      </c>
      <c r="J27" s="34"/>
      <c r="K27">
        <v>0.052</v>
      </c>
      <c r="O27" s="87"/>
      <c r="P27" s="85"/>
      <c r="Q27" s="77"/>
    </row>
    <row r="28" spans="2:17" ht="13.5">
      <c r="B28" s="7" t="s">
        <v>37</v>
      </c>
      <c r="C28" s="9" t="s">
        <v>36</v>
      </c>
      <c r="D28" s="39">
        <v>47500</v>
      </c>
      <c r="E28" s="39">
        <v>47500</v>
      </c>
      <c r="F28" s="39">
        <v>47500</v>
      </c>
      <c r="G28" s="39">
        <v>42000</v>
      </c>
      <c r="H28" s="39">
        <v>42000</v>
      </c>
      <c r="I28" s="39">
        <v>42000</v>
      </c>
      <c r="J28" s="34"/>
      <c r="K28">
        <v>0.052</v>
      </c>
      <c r="M28">
        <v>0.03</v>
      </c>
      <c r="O28" s="81"/>
      <c r="P28" s="85"/>
      <c r="Q28" s="77"/>
    </row>
    <row r="29" spans="2:17" ht="13.5">
      <c r="B29" s="7" t="s">
        <v>39</v>
      </c>
      <c r="C29" s="9" t="s">
        <v>38</v>
      </c>
      <c r="D29" s="39">
        <v>2900</v>
      </c>
      <c r="E29" s="39">
        <v>2900</v>
      </c>
      <c r="F29" s="39">
        <v>2900</v>
      </c>
      <c r="G29" s="39">
        <v>3100</v>
      </c>
      <c r="H29" s="39">
        <v>3100</v>
      </c>
      <c r="I29" s="39">
        <v>3100</v>
      </c>
      <c r="J29" s="34"/>
      <c r="K29">
        <v>0.052</v>
      </c>
      <c r="O29" s="87"/>
      <c r="P29" s="85"/>
      <c r="Q29" s="77"/>
    </row>
    <row r="30" spans="2:17" ht="13.5">
      <c r="B30" s="7" t="s">
        <v>42</v>
      </c>
      <c r="C30" s="9" t="s">
        <v>40</v>
      </c>
      <c r="D30" s="39">
        <v>11507.1</v>
      </c>
      <c r="E30" s="39">
        <v>11507.1</v>
      </c>
      <c r="F30" s="39">
        <v>11507.1</v>
      </c>
      <c r="G30" s="39">
        <v>11507.1</v>
      </c>
      <c r="H30" s="39">
        <v>11507.1</v>
      </c>
      <c r="I30" s="39">
        <v>11507.1</v>
      </c>
      <c r="J30" s="34"/>
      <c r="K30">
        <v>0.052</v>
      </c>
      <c r="M30">
        <v>0.03</v>
      </c>
      <c r="O30" s="87"/>
      <c r="P30" s="85"/>
      <c r="Q30" s="77"/>
    </row>
    <row r="31" spans="2:17" ht="13.5">
      <c r="B31" s="7"/>
      <c r="C31" s="9" t="s">
        <v>41</v>
      </c>
      <c r="D31" s="39">
        <v>164</v>
      </c>
      <c r="E31" s="39">
        <v>164</v>
      </c>
      <c r="F31" s="39">
        <v>164</v>
      </c>
      <c r="G31" s="39">
        <v>164</v>
      </c>
      <c r="H31" s="39">
        <v>164</v>
      </c>
      <c r="I31" s="39">
        <v>164</v>
      </c>
      <c r="J31" s="34"/>
      <c r="K31">
        <v>0.052</v>
      </c>
      <c r="O31" s="87"/>
      <c r="P31" s="85"/>
      <c r="Q31" s="77"/>
    </row>
    <row r="32" spans="2:17" ht="13.5">
      <c r="B32" s="7"/>
      <c r="C32" s="11" t="s">
        <v>74</v>
      </c>
      <c r="D32" s="39">
        <v>1610</v>
      </c>
      <c r="E32" s="39">
        <v>1610</v>
      </c>
      <c r="F32" s="39">
        <v>1610</v>
      </c>
      <c r="G32" s="39">
        <v>1610</v>
      </c>
      <c r="H32" s="39">
        <v>1610</v>
      </c>
      <c r="I32" s="39">
        <v>1610</v>
      </c>
      <c r="J32" s="34"/>
      <c r="K32">
        <v>0.052</v>
      </c>
      <c r="O32" s="87"/>
      <c r="P32" s="85"/>
      <c r="Q32" s="77"/>
    </row>
    <row r="33" spans="2:17" ht="13.5">
      <c r="B33" s="7" t="s">
        <v>44</v>
      </c>
      <c r="C33" s="9" t="s">
        <v>43</v>
      </c>
      <c r="D33" s="39">
        <v>5547</v>
      </c>
      <c r="E33" s="39">
        <v>5547</v>
      </c>
      <c r="F33" s="39">
        <v>4547</v>
      </c>
      <c r="G33" s="39">
        <v>4000</v>
      </c>
      <c r="H33" s="39">
        <v>4000</v>
      </c>
      <c r="I33" s="39">
        <v>4000</v>
      </c>
      <c r="J33" s="34"/>
      <c r="K33">
        <v>0.052</v>
      </c>
      <c r="O33" s="87"/>
      <c r="P33" s="85"/>
      <c r="Q33" s="77"/>
    </row>
    <row r="34" spans="2:17" ht="13.5">
      <c r="B34" s="7" t="s">
        <v>46</v>
      </c>
      <c r="C34" s="9" t="s">
        <v>45</v>
      </c>
      <c r="D34" s="39">
        <v>3250</v>
      </c>
      <c r="E34" s="39">
        <v>3250</v>
      </c>
      <c r="F34" s="39">
        <v>3250</v>
      </c>
      <c r="G34" s="39">
        <v>3250</v>
      </c>
      <c r="H34" s="39">
        <v>3250</v>
      </c>
      <c r="I34" s="39">
        <v>3250</v>
      </c>
      <c r="J34" s="34"/>
      <c r="K34">
        <v>0.052</v>
      </c>
      <c r="O34" s="87"/>
      <c r="P34" s="85"/>
      <c r="Q34" s="77"/>
    </row>
    <row r="35" spans="2:17" ht="13.5">
      <c r="B35" s="7" t="s">
        <v>48</v>
      </c>
      <c r="C35" s="9" t="s">
        <v>47</v>
      </c>
      <c r="D35" s="39">
        <v>5880</v>
      </c>
      <c r="E35" s="39">
        <v>5880</v>
      </c>
      <c r="F35" s="39">
        <v>5880</v>
      </c>
      <c r="G35" s="39">
        <v>5880</v>
      </c>
      <c r="H35" s="39">
        <v>5880</v>
      </c>
      <c r="I35" s="39">
        <v>5880</v>
      </c>
      <c r="J35" s="34"/>
      <c r="K35">
        <v>0.052</v>
      </c>
      <c r="O35" s="87"/>
      <c r="P35" s="85"/>
      <c r="Q35" s="77"/>
    </row>
    <row r="36" spans="2:17" ht="13.5">
      <c r="B36" s="7" t="s">
        <v>50</v>
      </c>
      <c r="C36" s="9" t="s">
        <v>49</v>
      </c>
      <c r="D36" s="39">
        <v>250</v>
      </c>
      <c r="E36" s="39">
        <v>250</v>
      </c>
      <c r="F36" s="39">
        <v>250</v>
      </c>
      <c r="G36" s="39">
        <v>250</v>
      </c>
      <c r="H36" s="39">
        <v>250</v>
      </c>
      <c r="I36" s="39">
        <v>250</v>
      </c>
      <c r="J36" s="36"/>
      <c r="K36">
        <v>0.052</v>
      </c>
      <c r="O36" s="87"/>
      <c r="P36" s="85"/>
      <c r="Q36" s="77"/>
    </row>
    <row r="37" spans="2:17" ht="13.5">
      <c r="B37" s="7" t="s">
        <v>52</v>
      </c>
      <c r="C37" s="9" t="s">
        <v>51</v>
      </c>
      <c r="D37" s="39">
        <v>350</v>
      </c>
      <c r="E37" s="39">
        <v>350</v>
      </c>
      <c r="F37" s="39">
        <v>350</v>
      </c>
      <c r="G37" s="39">
        <v>350</v>
      </c>
      <c r="H37" s="39">
        <v>350</v>
      </c>
      <c r="I37" s="39">
        <v>350</v>
      </c>
      <c r="J37" s="36"/>
      <c r="K37">
        <v>0.052</v>
      </c>
      <c r="O37" s="87"/>
      <c r="P37" s="85"/>
      <c r="Q37" s="77"/>
    </row>
    <row r="38" spans="2:19" ht="13.5">
      <c r="B38" s="7" t="s">
        <v>54</v>
      </c>
      <c r="C38" s="9" t="s">
        <v>53</v>
      </c>
      <c r="D38" s="39">
        <v>46741.7</v>
      </c>
      <c r="E38" s="39">
        <v>46741.7</v>
      </c>
      <c r="F38" s="39">
        <v>46741.7</v>
      </c>
      <c r="G38" s="39">
        <v>41000</v>
      </c>
      <c r="H38" s="39">
        <v>41000</v>
      </c>
      <c r="I38" s="39">
        <v>41000</v>
      </c>
      <c r="J38" s="36"/>
      <c r="K38">
        <v>0.052</v>
      </c>
      <c r="M38">
        <v>0.03</v>
      </c>
      <c r="O38" s="81"/>
      <c r="P38" s="85"/>
      <c r="Q38" s="77"/>
      <c r="S38" s="29"/>
    </row>
    <row r="39" spans="2:18" ht="14.25" thickBot="1">
      <c r="B39" s="7" t="s">
        <v>68</v>
      </c>
      <c r="C39" s="12" t="s">
        <v>55</v>
      </c>
      <c r="D39" s="41">
        <v>21566.1</v>
      </c>
      <c r="E39" s="41">
        <v>1566.1</v>
      </c>
      <c r="F39" s="41">
        <v>1566.1</v>
      </c>
      <c r="G39" s="41">
        <v>483.7</v>
      </c>
      <c r="H39" s="41">
        <v>583.7</v>
      </c>
      <c r="I39" s="41">
        <v>583.7</v>
      </c>
      <c r="J39" s="65">
        <v>-11805</v>
      </c>
      <c r="O39" s="92"/>
      <c r="P39" s="85"/>
      <c r="Q39" s="71"/>
      <c r="R39" s="86"/>
    </row>
    <row r="40" spans="2:16" ht="14.25" thickBot="1">
      <c r="B40" s="13"/>
      <c r="C40" s="14" t="s">
        <v>56</v>
      </c>
      <c r="D40" s="47">
        <f aca="true" t="shared" si="0" ref="D40:I40">SUM(D5:D39)</f>
        <v>323768.89999999997</v>
      </c>
      <c r="E40" s="47">
        <f t="shared" si="0"/>
        <v>303768.89999999997</v>
      </c>
      <c r="F40" s="47">
        <f t="shared" si="0"/>
        <v>302768.89999999997</v>
      </c>
      <c r="G40" s="47">
        <f t="shared" si="0"/>
        <v>278581</v>
      </c>
      <c r="H40" s="48">
        <f t="shared" si="0"/>
        <v>278681</v>
      </c>
      <c r="I40" s="48">
        <f t="shared" si="0"/>
        <v>278681</v>
      </c>
      <c r="J40" s="44"/>
      <c r="O40" s="89"/>
      <c r="P40" s="78"/>
    </row>
    <row r="41" spans="2:15" ht="13.5" hidden="1">
      <c r="B41" s="1"/>
      <c r="C41" s="1"/>
      <c r="D41" s="57"/>
      <c r="E41" s="49"/>
      <c r="F41" s="49"/>
      <c r="G41" s="49"/>
      <c r="H41" s="42"/>
      <c r="I41" s="42">
        <v>-5955.2</v>
      </c>
      <c r="J41" t="s">
        <v>71</v>
      </c>
      <c r="O41" s="23"/>
    </row>
    <row r="42" spans="2:15" ht="13.5">
      <c r="B42" s="15"/>
      <c r="C42" s="16"/>
      <c r="D42" s="57"/>
      <c r="E42" s="50"/>
      <c r="F42" s="50"/>
      <c r="G42" s="50"/>
      <c r="H42" s="66"/>
      <c r="I42" s="67"/>
      <c r="J42" s="23"/>
      <c r="N42" s="38"/>
      <c r="O42" s="23"/>
    </row>
    <row r="43" spans="2:10" ht="14.25" thickBot="1">
      <c r="B43" s="2" t="s">
        <v>57</v>
      </c>
      <c r="C43" s="1"/>
      <c r="D43" s="57"/>
      <c r="E43" s="50"/>
      <c r="F43" s="50"/>
      <c r="G43" s="50"/>
      <c r="H43" s="42"/>
      <c r="I43" s="42"/>
      <c r="J43" s="23"/>
    </row>
    <row r="44" spans="2:16" ht="63" customHeight="1" thickBot="1">
      <c r="B44" s="13"/>
      <c r="C44" s="17" t="s">
        <v>2</v>
      </c>
      <c r="D44" s="95" t="s">
        <v>79</v>
      </c>
      <c r="E44" s="74" t="s">
        <v>3</v>
      </c>
      <c r="F44" s="74" t="s">
        <v>4</v>
      </c>
      <c r="G44" s="74" t="s">
        <v>67</v>
      </c>
      <c r="H44" s="74" t="s">
        <v>70</v>
      </c>
      <c r="I44" s="74" t="s">
        <v>75</v>
      </c>
      <c r="J44" s="42"/>
      <c r="K44" s="42"/>
      <c r="L44" s="42"/>
      <c r="M44" s="42"/>
      <c r="N44" s="42"/>
      <c r="O44" s="99"/>
      <c r="P44" s="100"/>
    </row>
    <row r="45" spans="2:14" ht="13.5">
      <c r="B45" s="19" t="s">
        <v>9</v>
      </c>
      <c r="C45" s="26" t="s">
        <v>58</v>
      </c>
      <c r="D45" s="96">
        <v>1600</v>
      </c>
      <c r="E45" s="64">
        <v>1600</v>
      </c>
      <c r="F45" s="64">
        <v>1600</v>
      </c>
      <c r="G45" s="64">
        <v>1600</v>
      </c>
      <c r="H45" s="64">
        <v>1600</v>
      </c>
      <c r="I45" s="64">
        <v>1600</v>
      </c>
      <c r="J45" s="42"/>
      <c r="K45" s="42"/>
      <c r="L45" s="42"/>
      <c r="M45" s="42"/>
      <c r="N45" s="42"/>
    </row>
    <row r="46" spans="2:15" ht="13.5">
      <c r="B46" s="19" t="s">
        <v>10</v>
      </c>
      <c r="C46" s="26" t="s">
        <v>43</v>
      </c>
      <c r="D46" s="40">
        <v>1000</v>
      </c>
      <c r="E46" s="40">
        <v>1000</v>
      </c>
      <c r="F46" s="40">
        <v>2000</v>
      </c>
      <c r="G46" s="40">
        <v>2000</v>
      </c>
      <c r="H46" s="40">
        <v>2000</v>
      </c>
      <c r="I46" s="40">
        <v>2000</v>
      </c>
      <c r="J46" s="42"/>
      <c r="K46" s="42"/>
      <c r="L46" s="42"/>
      <c r="M46" s="42"/>
      <c r="N46" s="42"/>
      <c r="O46" s="91"/>
    </row>
    <row r="47" spans="2:14" ht="13.5">
      <c r="B47" s="19" t="s">
        <v>11</v>
      </c>
      <c r="C47" s="26" t="s">
        <v>36</v>
      </c>
      <c r="D47" s="40">
        <v>2000</v>
      </c>
      <c r="E47" s="40">
        <v>2000</v>
      </c>
      <c r="F47" s="40">
        <v>2000</v>
      </c>
      <c r="G47" s="40">
        <v>2000</v>
      </c>
      <c r="H47" s="40">
        <v>2000</v>
      </c>
      <c r="I47" s="40">
        <v>2000</v>
      </c>
      <c r="J47" s="42"/>
      <c r="K47" s="42"/>
      <c r="L47" s="42"/>
      <c r="M47" s="42"/>
      <c r="N47" s="42"/>
    </row>
    <row r="48" spans="2:14" ht="13.5">
      <c r="B48" s="19" t="s">
        <v>13</v>
      </c>
      <c r="C48" s="27" t="s">
        <v>31</v>
      </c>
      <c r="D48" s="40">
        <v>17871.7</v>
      </c>
      <c r="E48" s="40">
        <v>16600</v>
      </c>
      <c r="F48" s="75">
        <v>17500</v>
      </c>
      <c r="G48" s="40">
        <v>3100</v>
      </c>
      <c r="H48" s="40">
        <v>3000</v>
      </c>
      <c r="I48" s="40">
        <v>3000</v>
      </c>
      <c r="J48" s="42"/>
      <c r="K48" s="42"/>
      <c r="L48" s="42"/>
      <c r="M48" s="42"/>
      <c r="N48" s="42"/>
    </row>
    <row r="49" spans="2:14" ht="13.5">
      <c r="B49" s="30" t="s">
        <v>18</v>
      </c>
      <c r="C49" s="28" t="s">
        <v>59</v>
      </c>
      <c r="D49" s="40">
        <v>290</v>
      </c>
      <c r="E49" s="40">
        <v>500</v>
      </c>
      <c r="F49" s="40">
        <v>500</v>
      </c>
      <c r="G49" s="40">
        <v>500</v>
      </c>
      <c r="H49" s="40">
        <v>500</v>
      </c>
      <c r="I49" s="40">
        <v>500</v>
      </c>
      <c r="J49" s="42"/>
      <c r="K49" s="42"/>
      <c r="L49" s="42"/>
      <c r="M49" s="42"/>
      <c r="N49" s="42"/>
    </row>
    <row r="50" spans="2:14" ht="14.25" thickBot="1">
      <c r="B50" s="20" t="s">
        <v>20</v>
      </c>
      <c r="C50" s="98" t="s">
        <v>72</v>
      </c>
      <c r="D50" s="97">
        <v>377500</v>
      </c>
      <c r="E50" s="51">
        <v>215800</v>
      </c>
      <c r="F50" s="51">
        <v>115800</v>
      </c>
      <c r="G50" s="51">
        <v>50800</v>
      </c>
      <c r="H50" s="51">
        <v>50800</v>
      </c>
      <c r="I50" s="51">
        <v>50800</v>
      </c>
      <c r="J50" s="42"/>
      <c r="K50" s="42"/>
      <c r="L50" s="42"/>
      <c r="M50" s="42"/>
      <c r="N50" s="42"/>
    </row>
    <row r="51" spans="2:14" ht="14.25" thickBot="1">
      <c r="B51" s="13"/>
      <c r="C51" s="5" t="s">
        <v>56</v>
      </c>
      <c r="D51" s="52">
        <f aca="true" t="shared" si="1" ref="D51:I51">SUM(D45:D50)</f>
        <v>400261.7</v>
      </c>
      <c r="E51" s="52">
        <f t="shared" si="1"/>
        <v>237500</v>
      </c>
      <c r="F51" s="52">
        <f t="shared" si="1"/>
        <v>139400</v>
      </c>
      <c r="G51" s="52">
        <f t="shared" si="1"/>
        <v>60000</v>
      </c>
      <c r="H51" s="52">
        <f t="shared" si="1"/>
        <v>59900</v>
      </c>
      <c r="I51" s="52">
        <f t="shared" si="1"/>
        <v>59900</v>
      </c>
      <c r="J51" s="42"/>
      <c r="K51" s="42"/>
      <c r="L51" s="42"/>
      <c r="M51" s="42"/>
      <c r="N51" s="42"/>
    </row>
    <row r="52" spans="2:9" ht="13.5">
      <c r="B52" s="15"/>
      <c r="C52" s="16"/>
      <c r="D52" s="53"/>
      <c r="E52" s="53"/>
      <c r="F52" s="53"/>
      <c r="G52" s="49"/>
      <c r="H52" s="42"/>
      <c r="I52" s="42"/>
    </row>
    <row r="53" spans="2:9" ht="14.25" thickBot="1">
      <c r="B53" s="15"/>
      <c r="C53" s="16"/>
      <c r="D53" s="50"/>
      <c r="E53" s="50"/>
      <c r="F53" s="50"/>
      <c r="G53" s="50"/>
      <c r="H53" s="42"/>
      <c r="I53" s="42"/>
    </row>
    <row r="54" spans="2:9" ht="14.25" thickBot="1">
      <c r="B54" s="13"/>
      <c r="C54" s="5" t="s">
        <v>60</v>
      </c>
      <c r="D54" s="48">
        <f aca="true" t="shared" si="2" ref="D54:I54">D40+D51</f>
        <v>724030.6</v>
      </c>
      <c r="E54" s="48">
        <f t="shared" si="2"/>
        <v>541268.8999999999</v>
      </c>
      <c r="F54" s="48">
        <f t="shared" si="2"/>
        <v>442168.89999999997</v>
      </c>
      <c r="G54" s="48">
        <f t="shared" si="2"/>
        <v>338581</v>
      </c>
      <c r="H54" s="48">
        <f t="shared" si="2"/>
        <v>338581</v>
      </c>
      <c r="I54" s="48">
        <f t="shared" si="2"/>
        <v>338581</v>
      </c>
    </row>
    <row r="55" spans="2:9" ht="13.5">
      <c r="B55" s="15"/>
      <c r="C55" s="16"/>
      <c r="D55" s="50"/>
      <c r="E55" s="50"/>
      <c r="F55" s="50"/>
      <c r="G55" s="50"/>
      <c r="H55" s="42"/>
      <c r="I55" s="42"/>
    </row>
    <row r="56" spans="2:9" ht="14.25" thickBot="1">
      <c r="B56" s="1"/>
      <c r="C56" s="1"/>
      <c r="D56" s="50"/>
      <c r="E56" s="50"/>
      <c r="F56" s="50"/>
      <c r="G56" s="50"/>
      <c r="H56" s="42"/>
      <c r="I56" s="42"/>
    </row>
    <row r="57" spans="2:9" ht="42" thickBot="1">
      <c r="B57" s="5" t="s">
        <v>61</v>
      </c>
      <c r="C57" s="17"/>
      <c r="D57" s="95" t="s">
        <v>79</v>
      </c>
      <c r="E57" s="72" t="s">
        <v>3</v>
      </c>
      <c r="F57" s="72" t="s">
        <v>4</v>
      </c>
      <c r="G57" s="72" t="s">
        <v>67</v>
      </c>
      <c r="H57" s="72" t="s">
        <v>70</v>
      </c>
      <c r="I57" s="72" t="s">
        <v>75</v>
      </c>
    </row>
    <row r="58" spans="2:9" ht="14.25" thickBot="1">
      <c r="B58" s="19"/>
      <c r="C58" s="18" t="s">
        <v>62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2:9" ht="15.75" thickBot="1">
      <c r="B59" s="13"/>
      <c r="C59" s="17" t="s">
        <v>56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</row>
    <row r="60" spans="2:9" ht="13.5">
      <c r="B60" s="15"/>
      <c r="C60" s="15"/>
      <c r="D60" s="50"/>
      <c r="E60" s="50"/>
      <c r="F60" s="50"/>
      <c r="G60" s="50"/>
      <c r="H60" s="42"/>
      <c r="I60" s="42"/>
    </row>
    <row r="61" spans="2:14" ht="13.5">
      <c r="B61" s="15"/>
      <c r="C61" s="15"/>
      <c r="D61" s="50"/>
      <c r="E61" s="50"/>
      <c r="F61" s="50"/>
      <c r="G61" s="50"/>
      <c r="H61" s="42"/>
      <c r="I61" s="42"/>
      <c r="J61" s="42"/>
      <c r="K61" s="42"/>
      <c r="L61" s="42"/>
      <c r="M61" s="42"/>
      <c r="N61" s="42"/>
    </row>
    <row r="62" spans="2:14" ht="15">
      <c r="B62" s="15"/>
      <c r="C62" s="21" t="s">
        <v>63</v>
      </c>
      <c r="D62" s="45">
        <f aca="true" t="shared" si="3" ref="D62:I62">D54</f>
        <v>724030.6</v>
      </c>
      <c r="E62" s="45">
        <f t="shared" si="3"/>
        <v>541268.8999999999</v>
      </c>
      <c r="F62" s="45">
        <f t="shared" si="3"/>
        <v>442168.89999999997</v>
      </c>
      <c r="G62" s="45">
        <f t="shared" si="3"/>
        <v>338581</v>
      </c>
      <c r="H62" s="45">
        <f t="shared" si="3"/>
        <v>338581</v>
      </c>
      <c r="I62" s="45">
        <f t="shared" si="3"/>
        <v>338581</v>
      </c>
      <c r="J62" s="42"/>
      <c r="K62" s="42"/>
      <c r="L62" s="42"/>
      <c r="M62" s="42"/>
      <c r="N62" s="42"/>
    </row>
    <row r="63" spans="2:9" ht="13.5">
      <c r="B63" s="1"/>
      <c r="C63" s="22" t="s">
        <v>64</v>
      </c>
      <c r="D63" s="56"/>
      <c r="E63" s="56"/>
      <c r="F63" s="56"/>
      <c r="G63" s="56"/>
      <c r="H63" s="42"/>
      <c r="I63" s="58"/>
    </row>
    <row r="64" spans="2:9" ht="14.25">
      <c r="B64" s="1"/>
      <c r="C64" s="1"/>
      <c r="D64" s="50"/>
      <c r="E64" s="83"/>
      <c r="F64" s="49"/>
      <c r="G64" s="49"/>
      <c r="H64" s="58"/>
      <c r="I64" s="76"/>
    </row>
    <row r="65" spans="2:9" ht="13.5" hidden="1">
      <c r="B65" s="1"/>
      <c r="C65" s="1"/>
      <c r="D65" s="50"/>
      <c r="E65" s="57"/>
      <c r="F65" s="57"/>
      <c r="G65" s="57"/>
      <c r="H65" s="57"/>
      <c r="I65" s="58"/>
    </row>
    <row r="66" spans="2:9" ht="13.5" hidden="1">
      <c r="B66" s="1"/>
      <c r="C66" s="1"/>
      <c r="D66" s="50"/>
      <c r="E66" s="59"/>
      <c r="F66" s="59"/>
      <c r="G66" s="59"/>
      <c r="H66" s="59"/>
      <c r="I66" s="60"/>
    </row>
    <row r="67" spans="2:9" ht="13.5">
      <c r="B67" s="1"/>
      <c r="C67" s="1"/>
      <c r="D67" s="50"/>
      <c r="E67" s="50"/>
      <c r="F67" s="50"/>
      <c r="G67" s="50"/>
      <c r="H67" s="42"/>
      <c r="I67" s="42"/>
    </row>
    <row r="68" spans="2:9" ht="13.5">
      <c r="B68" s="1"/>
      <c r="C68" s="1"/>
      <c r="D68" s="50"/>
      <c r="E68" s="50"/>
      <c r="F68" s="50"/>
      <c r="G68" s="50"/>
      <c r="H68" s="42"/>
      <c r="I68" s="42"/>
    </row>
    <row r="69" spans="2:17" ht="15.75" customHeight="1">
      <c r="B69" s="1"/>
      <c r="C69" s="7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 ht="15" customHeight="1">
      <c r="B70" s="1"/>
      <c r="C70" s="101"/>
      <c r="D70" s="102"/>
      <c r="E70" s="102"/>
      <c r="F70" s="102"/>
      <c r="G70" s="102"/>
      <c r="H70" s="102"/>
      <c r="I70" s="102"/>
      <c r="J70" s="94"/>
      <c r="K70" s="94"/>
      <c r="L70" s="94"/>
      <c r="M70" s="94"/>
      <c r="N70" s="94"/>
      <c r="O70" s="94"/>
      <c r="P70" s="94"/>
      <c r="Q70" s="94"/>
    </row>
    <row r="71" spans="2:9" ht="15">
      <c r="B71" s="1"/>
      <c r="C71" s="79"/>
      <c r="D71" s="68"/>
      <c r="E71" s="62"/>
      <c r="F71" s="63"/>
      <c r="G71" s="61"/>
      <c r="H71" s="42"/>
      <c r="I71" s="42"/>
    </row>
    <row r="72" spans="3:9" ht="13.5">
      <c r="C72" s="69"/>
      <c r="D72" s="42"/>
      <c r="E72" s="42"/>
      <c r="F72" s="42"/>
      <c r="G72" s="42"/>
      <c r="H72" s="42"/>
      <c r="I72" s="42"/>
    </row>
    <row r="73" spans="3:9" ht="13.5">
      <c r="C73" s="70"/>
      <c r="D73" s="42"/>
      <c r="E73" s="42"/>
      <c r="F73" s="42"/>
      <c r="G73" s="42"/>
      <c r="H73" s="42"/>
      <c r="I73" s="42"/>
    </row>
    <row r="74" ht="13.5">
      <c r="C74" s="69"/>
    </row>
    <row r="75" ht="13.5">
      <c r="C75" s="71"/>
    </row>
    <row r="76" ht="13.5">
      <c r="C76" s="69"/>
    </row>
  </sheetData>
  <sheetProtection/>
  <mergeCells count="2">
    <mergeCell ref="O44:P44"/>
    <mergeCell ref="C70:I7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PekarT</cp:lastModifiedBy>
  <cp:lastPrinted>2017-01-04T15:31:49Z</cp:lastPrinted>
  <dcterms:created xsi:type="dcterms:W3CDTF">2015-01-19T16:47:47Z</dcterms:created>
  <dcterms:modified xsi:type="dcterms:W3CDTF">2017-02-24T06:52:37Z</dcterms:modified>
  <cp:category/>
  <cp:version/>
  <cp:contentType/>
  <cp:contentStatus/>
</cp:coreProperties>
</file>