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L17" i="1" l="1"/>
  <c r="K17" i="1"/>
  <c r="J17" i="1"/>
  <c r="H17" i="1"/>
  <c r="G17" i="1"/>
  <c r="F17" i="1"/>
  <c r="E17" i="1"/>
  <c r="L8" i="1"/>
  <c r="L13" i="1" s="1"/>
  <c r="K8" i="1"/>
  <c r="K13" i="1" s="1"/>
  <c r="J8" i="1"/>
  <c r="J13" i="1" s="1"/>
  <c r="I8" i="1"/>
  <c r="I13" i="1" s="1"/>
  <c r="I19" i="1" s="1"/>
  <c r="H8" i="1"/>
  <c r="H13" i="1" s="1"/>
  <c r="G8" i="1"/>
  <c r="G13" i="1" s="1"/>
  <c r="G19" i="1" s="1"/>
  <c r="F8" i="1"/>
  <c r="F13" i="1" s="1"/>
  <c r="E8" i="1"/>
  <c r="E13" i="1" s="1"/>
  <c r="E19" i="1" s="1"/>
  <c r="L19" i="1" l="1"/>
  <c r="H19" i="1"/>
  <c r="F19" i="1"/>
  <c r="K19" i="1"/>
  <c r="J19" i="1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<sst xmlns="http://schemas.openxmlformats.org/spreadsheetml/2006/main" count="30" uniqueCount="30">
  <si>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</si>
  <si>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</si>
  <si>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Skut. 2016/*</t>
  </si>
  <si>
    <t>Skut. 2017/*</t>
  </si>
  <si>
    <t>Skut. 2018/*</t>
  </si>
  <si>
    <t>Skut. 2019/*</t>
  </si>
  <si>
    <t>Oček. skut. 2020</t>
  </si>
  <si>
    <t>Oček. skut. 2021</t>
  </si>
  <si>
    <t>RV 2022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</si>
  <si>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</si>
  <si>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</si>
  <si>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</si>
  <si>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</si>
  <si>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</si>
  <si>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</si>
  <si>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</si>
  <si>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</si>
  <si>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</si>
  <si>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</si>
  <si>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</si>
  <si>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</si>
  <si>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</si>
  <si>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</si>
  <si>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</si>
  <si>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</si>
  <si>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</si>
  <si>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</si>
  <si>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</si>
  <si>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Střednědobý výhled rozpočtu (§2 odst. 1 a § 3 zákona č. 250/2000 Sb.) MČ Praha 13 do r. 2026</t>
  </si>
  <si>
    <t>Tabulka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</si>
</sst>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3" fontId="3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6" fillId="0" borderId="14" xfId="0" applyFont="1" applyBorder="1"/>
    <xf numFmtId="0" fontId="4" fillId="0" borderId="15" xfId="0" applyFont="1" applyBorder="1"/>
    <xf numFmtId="3" fontId="5" fillId="2" borderId="16" xfId="0" applyNumberFormat="1" applyFont="1" applyFill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2" borderId="6" xfId="0" applyNumberFormat="1" applyFont="1" applyFill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0" xfId="0" applyNumberFormat="1" applyFont="1"/>
    <xf numFmtId="3" fontId="5" fillId="0" borderId="8" xfId="0" applyNumberFormat="1" applyFont="1" applyBorder="1"/>
    <xf numFmtId="3" fontId="5" fillId="0" borderId="18" xfId="0" applyNumberFormat="1" applyFont="1" applyBorder="1"/>
    <xf numFmtId="3" fontId="0" fillId="0" borderId="19" xfId="0" applyNumberFormat="1" applyBorder="1"/>
    <xf numFmtId="0" fontId="7" fillId="0" borderId="14" xfId="0" applyFont="1" applyBorder="1"/>
    <xf numFmtId="0" fontId="7" fillId="0" borderId="5" xfId="0" applyFont="1" applyBorder="1"/>
    <xf numFmtId="3" fontId="3" fillId="2" borderId="6" xfId="0" applyNumberFormat="1" applyFont="1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18" xfId="0" applyNumberFormat="1" applyBorder="1"/>
    <xf numFmtId="3" fontId="3" fillId="2" borderId="20" xfId="0" applyNumberFormat="1" applyFont="1" applyFill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3" fontId="5" fillId="0" borderId="25" xfId="0" applyNumberFormat="1" applyFont="1" applyBorder="1"/>
    <xf numFmtId="3" fontId="5" fillId="0" borderId="9" xfId="0" applyNumberFormat="1" applyFont="1" applyBorder="1"/>
    <xf numFmtId="0" fontId="4" fillId="0" borderId="10" xfId="0" applyFont="1" applyBorder="1"/>
    <xf numFmtId="3" fontId="5" fillId="2" borderId="20" xfId="0" applyNumberFormat="1" applyFont="1" applyFill="1" applyBorder="1"/>
    <xf numFmtId="3" fontId="5" fillId="0" borderId="20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21" xfId="0" applyNumberFormat="1" applyFont="1" applyBorder="1"/>
    <xf numFmtId="3" fontId="5" fillId="0" borderId="26" xfId="0" applyNumberFormat="1" applyFont="1" applyBorder="1"/>
    <xf numFmtId="0" fontId="7" fillId="0" borderId="10" xfId="0" applyFont="1" applyBorder="1"/>
    <xf numFmtId="3" fontId="8" fillId="2" borderId="20" xfId="0" applyNumberFormat="1" applyFont="1" applyFill="1" applyBorder="1"/>
    <xf numFmtId="3" fontId="8" fillId="0" borderId="20" xfId="0" applyNumberFormat="1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3" fontId="8" fillId="0" borderId="21" xfId="0" applyNumberFormat="1" applyFont="1" applyBorder="1"/>
    <xf numFmtId="3" fontId="8" fillId="0" borderId="26" xfId="0" applyNumberFormat="1" applyFont="1" applyBorder="1"/>
    <xf numFmtId="3" fontId="3" fillId="0" borderId="20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1" xfId="0" applyNumberFormat="1" applyFont="1" applyBorder="1"/>
    <xf numFmtId="3" fontId="3" fillId="0" borderId="26" xfId="0" applyNumberFormat="1" applyFont="1" applyBorder="1"/>
    <xf numFmtId="0" fontId="7" fillId="0" borderId="15" xfId="0" applyFont="1" applyBorder="1" applyAlignment="1">
      <alignment wrapText="1"/>
    </xf>
    <xf numFmtId="0" fontId="6" fillId="0" borderId="1" xfId="0" applyFont="1" applyBorder="1"/>
    <xf numFmtId="0" fontId="3" fillId="2" borderId="2" xfId="0" applyFont="1" applyFill="1" applyBorder="1"/>
    <xf numFmtId="0" fontId="0" fillId="0" borderId="2" xfId="0" applyBorder="1"/>
    <xf numFmtId="0" fontId="0" fillId="0" borderId="27" xfId="0" applyBorder="1"/>
    <xf numFmtId="0" fontId="0" fillId="0" borderId="28" xfId="0" applyBorder="1"/>
    <xf numFmtId="0" fontId="0" fillId="0" borderId="3" xfId="0" applyBorder="1"/>
    <xf numFmtId="0" fontId="0" fillId="0" borderId="4" xfId="0" applyBorder="1"/>
    <xf numFmtId="0" fontId="5" fillId="3" borderId="6" xfId="0" applyFont="1" applyFill="1" applyBorder="1" applyAlignment="1">
      <alignment horizontal="center"/>
    </xf>
    <xf numFmtId="3" fontId="0" fillId="3" borderId="11" xfId="0" applyNumberFormat="1" applyFill="1" applyBorder="1"/>
    <xf numFmtId="3" fontId="5" fillId="3" borderId="16" xfId="0" applyNumberFormat="1" applyFont="1" applyFill="1" applyBorder="1"/>
    <xf numFmtId="3" fontId="5" fillId="3" borderId="6" xfId="0" applyNumberFormat="1" applyFont="1" applyFill="1" applyBorder="1"/>
    <xf numFmtId="3" fontId="0" fillId="3" borderId="6" xfId="0" applyNumberFormat="1" applyFill="1" applyBorder="1"/>
    <xf numFmtId="3" fontId="0" fillId="3" borderId="20" xfId="0" applyNumberFormat="1" applyFill="1" applyBorder="1"/>
    <xf numFmtId="3" fontId="5" fillId="3" borderId="2" xfId="0" applyNumberFormat="1" applyFont="1" applyFill="1" applyBorder="1"/>
    <xf numFmtId="3" fontId="5" fillId="3" borderId="20" xfId="0" applyNumberFormat="1" applyFont="1" applyFill="1" applyBorder="1"/>
    <xf numFmtId="3" fontId="8" fillId="3" borderId="20" xfId="0" applyNumberFormat="1" applyFont="1" applyFill="1" applyBorder="1"/>
    <xf numFmtId="3" fontId="3" fillId="3" borderId="20" xfId="0" applyNumberFormat="1" applyFont="1" applyFill="1" applyBorder="1"/>
    <xf numFmtId="3" fontId="0" fillId="0" borderId="19" xfId="0" applyNumberFormat="1" applyFill="1" applyBorder="1"/>
    <xf numFmtId="3" fontId="0" fillId="0" borderId="29" xfId="0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9" sqref="M9"/>
    </sheetView>
  </sheetViews>
  <sheetFormatPr defaultRowHeight="14.4" x14ac:dyDescent="0.3"/>
  <cols>
    <col min="1" max="1" width="43.33203125" customWidth="1"/>
    <col min="2" max="2" width="11.109375" customWidth="1"/>
    <col min="3" max="3" width="10.5546875" customWidth="1"/>
    <col min="4" max="4" width="10.44140625" customWidth="1"/>
    <col min="5" max="5" width="10.109375" customWidth="1"/>
    <col min="6" max="10" width="10.6640625" customWidth="1"/>
    <col min="11" max="11" width="10" customWidth="1"/>
    <col min="12" max="12" width="11.33203125" customWidth="1"/>
  </cols>
  <sheetData>
    <row r="1" spans="1:12" x14ac:dyDescent="0.3">
      <c r="L1" t="s">
        <v>29</v>
      </c>
    </row>
    <row r="2" spans="1:12" ht="16.2" thickBot="1" x14ac:dyDescent="0.35">
      <c r="A2" s="1" t="s">
        <v>28</v>
      </c>
      <c r="B2" s="2"/>
      <c r="C2" s="2"/>
      <c r="D2" s="2"/>
      <c r="E2" s="2"/>
      <c r="F2" s="2"/>
      <c r="G2" s="2"/>
      <c r="H2" s="2"/>
      <c r="J2" s="3" t="s">
        <v>0</v>
      </c>
      <c r="K2" s="2"/>
      <c r="L2" s="2"/>
    </row>
    <row r="3" spans="1:12" ht="27.6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8" t="s">
        <v>10</v>
      </c>
      <c r="K3" s="9" t="s">
        <v>11</v>
      </c>
      <c r="L3" s="9" t="s">
        <v>12</v>
      </c>
    </row>
    <row r="4" spans="1:12" x14ac:dyDescent="0.3">
      <c r="A4" s="10"/>
      <c r="B4" s="11"/>
      <c r="C4" s="11"/>
      <c r="D4" s="11"/>
      <c r="E4" s="11"/>
      <c r="F4" s="79"/>
      <c r="G4" s="13"/>
      <c r="H4" s="14"/>
      <c r="I4" s="15"/>
      <c r="J4" s="12"/>
      <c r="K4" s="12"/>
      <c r="L4" s="16"/>
    </row>
    <row r="5" spans="1:12" x14ac:dyDescent="0.3">
      <c r="A5" s="17" t="s">
        <v>13</v>
      </c>
      <c r="B5" s="18">
        <v>55276</v>
      </c>
      <c r="C5" s="18">
        <v>56300</v>
      </c>
      <c r="D5" s="18">
        <v>57064.43</v>
      </c>
      <c r="E5" s="18">
        <v>56416.25</v>
      </c>
      <c r="F5" s="80">
        <v>60346.51</v>
      </c>
      <c r="G5" s="19">
        <v>62590</v>
      </c>
      <c r="H5" s="19">
        <v>62590</v>
      </c>
      <c r="I5" s="19">
        <v>62590</v>
      </c>
      <c r="J5" s="19">
        <v>62590</v>
      </c>
      <c r="K5" s="19">
        <v>62590</v>
      </c>
      <c r="L5" s="21">
        <v>62590</v>
      </c>
    </row>
    <row r="6" spans="1:12" x14ac:dyDescent="0.3">
      <c r="A6" s="17" t="s">
        <v>14</v>
      </c>
      <c r="B6" s="18">
        <v>4742</v>
      </c>
      <c r="C6" s="18">
        <v>2856</v>
      </c>
      <c r="D6" s="18">
        <v>8654.16</v>
      </c>
      <c r="E6" s="18">
        <v>8468.73</v>
      </c>
      <c r="F6" s="80">
        <v>8957.7000000000007</v>
      </c>
      <c r="G6" s="19">
        <v>2903</v>
      </c>
      <c r="H6" s="19">
        <v>2903</v>
      </c>
      <c r="I6" s="19">
        <v>2903</v>
      </c>
      <c r="J6" s="19">
        <v>2903</v>
      </c>
      <c r="K6" s="19">
        <v>2903</v>
      </c>
      <c r="L6" s="19">
        <v>2903</v>
      </c>
    </row>
    <row r="7" spans="1:12" x14ac:dyDescent="0.3">
      <c r="A7" s="22" t="s">
        <v>15</v>
      </c>
      <c r="B7" s="18">
        <v>440</v>
      </c>
      <c r="C7" s="18">
        <v>0</v>
      </c>
      <c r="D7" s="18">
        <v>100</v>
      </c>
      <c r="E7" s="18">
        <v>0</v>
      </c>
      <c r="F7" s="80">
        <v>0</v>
      </c>
      <c r="G7" s="19">
        <v>0</v>
      </c>
      <c r="H7" s="19">
        <v>0</v>
      </c>
      <c r="I7" s="20">
        <v>0</v>
      </c>
      <c r="J7" s="20">
        <v>0</v>
      </c>
      <c r="K7" s="20">
        <v>0</v>
      </c>
      <c r="L7" s="21">
        <v>0</v>
      </c>
    </row>
    <row r="8" spans="1:12" ht="15" thickBot="1" x14ac:dyDescent="0.35">
      <c r="A8" s="23" t="s">
        <v>16</v>
      </c>
      <c r="B8" s="24">
        <v>60458</v>
      </c>
      <c r="C8" s="24">
        <v>59156</v>
      </c>
      <c r="D8" s="24">
        <v>65818.59</v>
      </c>
      <c r="E8" s="24">
        <f>SUM(E5:E7)</f>
        <v>64884.979999999996</v>
      </c>
      <c r="F8" s="81">
        <f t="shared" ref="F8:L8" si="0">SUM(F5:F7)</f>
        <v>69304.210000000006</v>
      </c>
      <c r="G8" s="25">
        <f t="shared" si="0"/>
        <v>65493</v>
      </c>
      <c r="H8" s="25">
        <f t="shared" si="0"/>
        <v>65493</v>
      </c>
      <c r="I8" s="25">
        <f t="shared" si="0"/>
        <v>65493</v>
      </c>
      <c r="J8" s="25">
        <f t="shared" si="0"/>
        <v>65493</v>
      </c>
      <c r="K8" s="25">
        <f t="shared" si="0"/>
        <v>65493</v>
      </c>
      <c r="L8" s="26">
        <f t="shared" si="0"/>
        <v>65493</v>
      </c>
    </row>
    <row r="9" spans="1:12" x14ac:dyDescent="0.3">
      <c r="A9" s="10"/>
      <c r="B9" s="27"/>
      <c r="C9" s="27"/>
      <c r="D9" s="27"/>
      <c r="E9" s="27"/>
      <c r="F9" s="82"/>
      <c r="G9" s="29"/>
      <c r="H9" s="29"/>
      <c r="I9" s="31"/>
      <c r="J9" s="28"/>
      <c r="K9" s="28"/>
      <c r="L9" s="32"/>
    </row>
    <row r="10" spans="1:12" x14ac:dyDescent="0.3">
      <c r="A10" s="22" t="s">
        <v>17</v>
      </c>
      <c r="B10" s="18">
        <v>376812</v>
      </c>
      <c r="C10" s="18">
        <v>653798</v>
      </c>
      <c r="D10" s="18">
        <v>730928.45</v>
      </c>
      <c r="E10" s="18">
        <v>510738.41</v>
      </c>
      <c r="F10" s="80">
        <v>478419.87</v>
      </c>
      <c r="G10" s="33">
        <v>377022.2</v>
      </c>
      <c r="H10" s="33">
        <v>332231</v>
      </c>
      <c r="I10" s="89">
        <v>328881</v>
      </c>
      <c r="J10" s="89">
        <v>291881</v>
      </c>
      <c r="K10" s="89">
        <v>291881</v>
      </c>
      <c r="L10" s="90">
        <v>291881</v>
      </c>
    </row>
    <row r="11" spans="1:12" x14ac:dyDescent="0.3">
      <c r="A11" s="34" t="s">
        <v>18</v>
      </c>
      <c r="B11" s="18">
        <v>187619</v>
      </c>
      <c r="C11" s="18">
        <v>194046</v>
      </c>
      <c r="D11" s="18">
        <v>201622</v>
      </c>
      <c r="E11" s="18">
        <v>234246</v>
      </c>
      <c r="F11" s="80">
        <v>244890</v>
      </c>
      <c r="G11" s="33">
        <v>244890</v>
      </c>
      <c r="H11" s="33">
        <v>244890</v>
      </c>
      <c r="I11" s="33">
        <v>244890</v>
      </c>
      <c r="J11" s="33">
        <v>244890</v>
      </c>
      <c r="K11" s="33">
        <v>244890</v>
      </c>
      <c r="L11" s="33">
        <v>244890</v>
      </c>
    </row>
    <row r="12" spans="1:12" x14ac:dyDescent="0.3">
      <c r="A12" s="34" t="s">
        <v>19</v>
      </c>
      <c r="B12" s="18">
        <v>35894</v>
      </c>
      <c r="C12" s="18">
        <v>39185</v>
      </c>
      <c r="D12" s="18">
        <v>41482</v>
      </c>
      <c r="E12" s="18">
        <v>44253</v>
      </c>
      <c r="F12" s="80">
        <v>46991</v>
      </c>
      <c r="G12" s="33">
        <v>48543</v>
      </c>
      <c r="H12" s="33">
        <v>46991</v>
      </c>
      <c r="I12" s="33">
        <v>46991</v>
      </c>
      <c r="J12" s="33">
        <v>46991</v>
      </c>
      <c r="K12" s="33">
        <v>46991</v>
      </c>
      <c r="L12" s="33">
        <v>46991</v>
      </c>
    </row>
    <row r="13" spans="1:12" ht="15" thickBot="1" x14ac:dyDescent="0.35">
      <c r="A13" s="23" t="s">
        <v>20</v>
      </c>
      <c r="B13" s="24">
        <v>437270</v>
      </c>
      <c r="C13" s="24">
        <v>712954</v>
      </c>
      <c r="D13" s="24">
        <v>796747.03999999992</v>
      </c>
      <c r="E13" s="24">
        <f>E8+E10</f>
        <v>575623.39</v>
      </c>
      <c r="F13" s="81">
        <f t="shared" ref="F13:L13" si="1">F8+F10</f>
        <v>547724.07999999996</v>
      </c>
      <c r="G13" s="25">
        <f t="shared" si="1"/>
        <v>442515.20000000001</v>
      </c>
      <c r="H13" s="25">
        <f t="shared" si="1"/>
        <v>397724</v>
      </c>
      <c r="I13" s="25">
        <f t="shared" si="1"/>
        <v>394374</v>
      </c>
      <c r="J13" s="25">
        <f t="shared" si="1"/>
        <v>357374</v>
      </c>
      <c r="K13" s="25">
        <f t="shared" si="1"/>
        <v>357374</v>
      </c>
      <c r="L13" s="26">
        <f t="shared" si="1"/>
        <v>357374</v>
      </c>
    </row>
    <row r="14" spans="1:12" x14ac:dyDescent="0.3">
      <c r="A14" s="35"/>
      <c r="B14" s="36"/>
      <c r="C14" s="36"/>
      <c r="D14" s="36"/>
      <c r="E14" s="36"/>
      <c r="F14" s="83"/>
      <c r="G14" s="38"/>
      <c r="H14" s="39"/>
      <c r="I14" s="40"/>
      <c r="J14" s="37"/>
      <c r="K14" s="37"/>
      <c r="L14" s="41"/>
    </row>
    <row r="15" spans="1:12" x14ac:dyDescent="0.3">
      <c r="A15" s="17" t="s">
        <v>21</v>
      </c>
      <c r="B15" s="42">
        <v>325985</v>
      </c>
      <c r="C15" s="42">
        <v>357903</v>
      </c>
      <c r="D15" s="42">
        <v>422391.69</v>
      </c>
      <c r="E15" s="42">
        <v>452648.52</v>
      </c>
      <c r="F15" s="84">
        <v>441910.18</v>
      </c>
      <c r="G15" s="43">
        <v>391694</v>
      </c>
      <c r="H15" s="44">
        <v>389822</v>
      </c>
      <c r="I15" s="44">
        <v>392662</v>
      </c>
      <c r="J15" s="44">
        <v>392710</v>
      </c>
      <c r="K15" s="44">
        <v>392922</v>
      </c>
      <c r="L15" s="45">
        <v>392732</v>
      </c>
    </row>
    <row r="16" spans="1:12" x14ac:dyDescent="0.3">
      <c r="A16" s="17" t="s">
        <v>22</v>
      </c>
      <c r="B16" s="42">
        <v>91293</v>
      </c>
      <c r="C16" s="42">
        <v>327324</v>
      </c>
      <c r="D16" s="42">
        <v>371844.36</v>
      </c>
      <c r="E16" s="42">
        <v>118113.86</v>
      </c>
      <c r="F16" s="84">
        <v>104684.96</v>
      </c>
      <c r="G16" s="46">
        <v>50820.800000000003</v>
      </c>
      <c r="H16" s="47">
        <v>7902</v>
      </c>
      <c r="I16" s="44">
        <v>5062</v>
      </c>
      <c r="J16" s="44">
        <v>5014</v>
      </c>
      <c r="K16" s="44">
        <v>4802</v>
      </c>
      <c r="L16" s="45">
        <v>4992</v>
      </c>
    </row>
    <row r="17" spans="1:12" ht="15" thickBot="1" x14ac:dyDescent="0.35">
      <c r="A17" s="23" t="s">
        <v>23</v>
      </c>
      <c r="B17" s="24">
        <v>417278</v>
      </c>
      <c r="C17" s="24">
        <v>685227</v>
      </c>
      <c r="D17" s="24">
        <v>794236.05</v>
      </c>
      <c r="E17" s="24">
        <f>SUM(E15:E16)</f>
        <v>570762.38</v>
      </c>
      <c r="F17" s="81">
        <f t="shared" ref="F17:L17" si="2">SUM(F15:F16)</f>
        <v>546595.14</v>
      </c>
      <c r="G17" s="25">
        <f t="shared" si="2"/>
        <v>442514.8</v>
      </c>
      <c r="H17" s="25">
        <f t="shared" si="2"/>
        <v>397724</v>
      </c>
      <c r="I17" s="25">
        <f t="shared" si="2"/>
        <v>397724</v>
      </c>
      <c r="J17" s="25">
        <f t="shared" si="2"/>
        <v>397724</v>
      </c>
      <c r="K17" s="25">
        <f t="shared" si="2"/>
        <v>397724</v>
      </c>
      <c r="L17" s="26">
        <f t="shared" si="2"/>
        <v>397724</v>
      </c>
    </row>
    <row r="18" spans="1:12" ht="15" thickBot="1" x14ac:dyDescent="0.35">
      <c r="A18" s="10"/>
      <c r="B18" s="27"/>
      <c r="C18" s="27"/>
      <c r="D18" s="27"/>
      <c r="E18" s="27"/>
      <c r="F18" s="82"/>
      <c r="G18" s="29"/>
      <c r="H18" s="30"/>
      <c r="I18" s="31"/>
      <c r="J18" s="28"/>
      <c r="K18" s="28"/>
      <c r="L18" s="32"/>
    </row>
    <row r="19" spans="1:12" ht="15" thickBot="1" x14ac:dyDescent="0.35">
      <c r="A19" s="4" t="s">
        <v>24</v>
      </c>
      <c r="B19" s="48">
        <v>19992</v>
      </c>
      <c r="C19" s="48">
        <v>27727</v>
      </c>
      <c r="D19" s="48">
        <v>2510.9899999998743</v>
      </c>
      <c r="E19" s="48">
        <f t="shared" ref="E19:L19" si="3">E13-E17</f>
        <v>4861.0100000000093</v>
      </c>
      <c r="F19" s="85">
        <f t="shared" si="3"/>
        <v>1128.9399999999441</v>
      </c>
      <c r="G19" s="49">
        <f t="shared" si="3"/>
        <v>0.40000000002328306</v>
      </c>
      <c r="H19" s="49">
        <f t="shared" si="3"/>
        <v>0</v>
      </c>
      <c r="I19" s="49">
        <f t="shared" si="3"/>
        <v>-3350</v>
      </c>
      <c r="J19" s="49">
        <f t="shared" si="3"/>
        <v>-40350</v>
      </c>
      <c r="K19" s="49">
        <f t="shared" si="3"/>
        <v>-40350</v>
      </c>
      <c r="L19" s="50">
        <f t="shared" si="3"/>
        <v>-40350</v>
      </c>
    </row>
    <row r="20" spans="1:12" x14ac:dyDescent="0.3">
      <c r="A20" s="10"/>
      <c r="B20" s="27"/>
      <c r="C20" s="27"/>
      <c r="D20" s="27"/>
      <c r="E20" s="27"/>
      <c r="F20" s="82"/>
      <c r="G20" s="29"/>
      <c r="H20" s="30"/>
      <c r="I20" s="31"/>
      <c r="J20" s="28"/>
      <c r="K20" s="28"/>
      <c r="L20" s="51"/>
    </row>
    <row r="21" spans="1:12" x14ac:dyDescent="0.3">
      <c r="A21" s="52"/>
      <c r="B21" s="53"/>
      <c r="C21" s="53"/>
      <c r="D21" s="53"/>
      <c r="E21" s="53"/>
      <c r="F21" s="86"/>
      <c r="G21" s="55"/>
      <c r="H21" s="56"/>
      <c r="I21" s="57"/>
      <c r="J21" s="54"/>
      <c r="K21" s="54"/>
      <c r="L21" s="58"/>
    </row>
    <row r="22" spans="1:12" x14ac:dyDescent="0.3">
      <c r="A22" s="59" t="s">
        <v>25</v>
      </c>
      <c r="B22" s="60">
        <v>14599</v>
      </c>
      <c r="C22" s="60">
        <v>15500</v>
      </c>
      <c r="D22" s="60">
        <v>16500</v>
      </c>
      <c r="E22" s="60">
        <v>17500</v>
      </c>
      <c r="F22" s="87">
        <v>3100</v>
      </c>
      <c r="G22" s="62">
        <v>0</v>
      </c>
      <c r="H22" s="63">
        <v>0</v>
      </c>
      <c r="I22" s="64">
        <v>0</v>
      </c>
      <c r="J22" s="61">
        <v>0</v>
      </c>
      <c r="K22" s="61">
        <v>0</v>
      </c>
      <c r="L22" s="65">
        <v>0</v>
      </c>
    </row>
    <row r="23" spans="1:12" x14ac:dyDescent="0.3">
      <c r="A23" s="59" t="s">
        <v>26</v>
      </c>
      <c r="B23" s="42"/>
      <c r="C23" s="42"/>
      <c r="D23" s="42"/>
      <c r="E23" s="42"/>
      <c r="F23" s="87"/>
      <c r="G23" s="62"/>
      <c r="H23" s="63"/>
      <c r="I23" s="64"/>
      <c r="J23" s="61"/>
      <c r="K23" s="61"/>
      <c r="L23" s="65"/>
    </row>
    <row r="24" spans="1:12" ht="15" thickBot="1" x14ac:dyDescent="0.35">
      <c r="A24" s="71" t="s">
        <v>27</v>
      </c>
      <c r="B24" s="42"/>
      <c r="C24" s="42"/>
      <c r="D24" s="42"/>
      <c r="E24" s="42"/>
      <c r="F24" s="88"/>
      <c r="G24" s="67"/>
      <c r="H24" s="68"/>
      <c r="I24" s="69"/>
      <c r="J24" s="66"/>
      <c r="K24" s="66"/>
      <c r="L24" s="70"/>
    </row>
    <row r="25" spans="1:12" ht="15" thickBot="1" x14ac:dyDescent="0.35">
      <c r="A25" s="72"/>
      <c r="B25" s="73"/>
      <c r="C25" s="73"/>
      <c r="D25" s="73"/>
      <c r="E25" s="73"/>
      <c r="F25" s="74"/>
      <c r="G25" s="75"/>
      <c r="H25" s="76"/>
      <c r="I25" s="77"/>
      <c r="J25" s="74"/>
      <c r="K25" s="74"/>
      <c r="L25" s="78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Vlková Iva (MHMP, ROZ)</dc:creator>
  <cp:lastModifiedBy>PekarT</cp:lastModifiedBy>
  <cp:lastPrinted>2021-01-19T13:38:32Z</cp:lastPrinted>
  <dcterms:created xsi:type="dcterms:W3CDTF">2020-11-04T12:59:18Z</dcterms:created>
  <dcterms:modified xsi:type="dcterms:W3CDTF">2021-01-20T09:30:41Z</dcterms:modified>
</cp:coreProperties>
</file>